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射せん" sheetId="3" r:id="rId3"/>
  </sheets>
  <definedNames>
    <definedName name="_xlnm.Print_Area" localSheetId="0">'レジメン'!$A$1:$AV$35</definedName>
    <definedName name="_xlnm.Print_Area" localSheetId="2">'注射せん'!$B$1:$M$70</definedName>
  </definedNames>
  <calcPr fullCalcOnLoad="1"/>
</workbook>
</file>

<file path=xl/sharedStrings.xml><?xml version="1.0" encoding="utf-8"?>
<sst xmlns="http://schemas.openxmlformats.org/spreadsheetml/2006/main" count="100" uniqueCount="77">
  <si>
    <t>～ 化学療法 ～</t>
  </si>
  <si>
    <t>様</t>
  </si>
  <si>
    <t>氏名</t>
  </si>
  <si>
    <t>生年月日</t>
  </si>
  <si>
    <t>身長</t>
  </si>
  <si>
    <t>体重</t>
  </si>
  <si>
    <t>体表面積</t>
  </si>
  <si>
    <t>外来／入院</t>
  </si>
  <si>
    <t>入院</t>
  </si>
  <si>
    <t>外来</t>
  </si>
  <si>
    <t>（</t>
  </si>
  <si>
    <t>性別</t>
  </si>
  <si>
    <t>診察区分</t>
  </si>
  <si>
    <t>投与日</t>
  </si>
  <si>
    <t>cm</t>
  </si>
  <si>
    <t>kg</t>
  </si>
  <si>
    <t>BSA</t>
  </si>
  <si>
    <t>才</t>
  </si>
  <si>
    <t>●</t>
  </si>
  <si>
    <t xml:space="preserve">① </t>
  </si>
  <si>
    <t>DTX</t>
  </si>
  <si>
    <t>②</t>
  </si>
  <si>
    <t>（150ｍｌ/ｈｒ）</t>
  </si>
  <si>
    <t>④</t>
  </si>
  <si>
    <t>大塚糖液５％　100ｍｌ</t>
  </si>
  <si>
    <t>（側管終了後　抜針）</t>
  </si>
  <si>
    <t>ID</t>
  </si>
  <si>
    <t>カナ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</si>
  <si>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</si>
  <si>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</si>
  <si>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</si>
  <si>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</si>
  <si>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</si>
  <si>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</si>
  <si>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生食 50ml</t>
  </si>
  <si>
    <t>（15分）</t>
  </si>
  <si>
    <t>＜用法用量＞ １クール　３週間</t>
  </si>
  <si>
    <t>＜適応＞　前立腺がん</t>
  </si>
  <si>
    <t>「ＤＴＸ」（泌尿器科）</t>
  </si>
  <si>
    <t>当日の指示受け　看護師　　　印</t>
  </si>
  <si>
    <t>③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</si>
  <si>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</si>
  <si>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r>
      <t>ｍ</t>
    </r>
    <r>
      <rPr>
        <vertAlign val="superscript"/>
        <sz val="11"/>
        <rFont val="ＭＳ 明朝"/>
        <family val="1"/>
      </rPr>
      <t>2</t>
    </r>
  </si>
  <si>
    <t>　　薬局が無菌調製する</t>
  </si>
  <si>
    <t>　　（調製者）  　　（監査）</t>
  </si>
  <si>
    <t>（102ml　　30分）</t>
  </si>
  <si>
    <t>ﾄﾞｾﾀｷｾﾙ注｢NK｣ 80mg</t>
  </si>
  <si>
    <t>＜投与量＞</t>
  </si>
  <si>
    <t>変更理由</t>
  </si>
  <si>
    <t>体重
BSA</t>
  </si>
  <si>
    <t>生食 500ｍｌ</t>
  </si>
  <si>
    <t>ﾃﾞｷｻｰﾄ 6.6mg</t>
  </si>
  <si>
    <t>生食 100ｍｌ</t>
  </si>
  <si>
    <t>【化学療法・治療計画書】</t>
  </si>
  <si>
    <t>DTX：ﾄﾞｾﾀｷｾﾙ点滴静注20mg/1ml</t>
  </si>
  <si>
    <t>　　 ﾄﾞｾﾀｷｾﾙ点滴静注80mg/4ml</t>
  </si>
  <si>
    <t>レジメン・・・「ＤＴＸ」</t>
  </si>
  <si>
    <r>
      <t>ＤＴＸ・・・・・</t>
    </r>
    <r>
      <rPr>
        <sz val="10"/>
        <color indexed="10"/>
        <rFont val="ＭＳ Ｐ明朝"/>
        <family val="1"/>
      </rPr>
      <t>ﾄﾞｾﾀｷｾﾙ</t>
    </r>
  </si>
  <si>
    <t>市立大洲病院</t>
  </si>
  <si>
    <t>②終了30分後に開始</t>
  </si>
  <si>
    <t>主治医</t>
  </si>
  <si>
    <t>（内服）レスタミンコーワ錠10mg　 ５錠</t>
  </si>
  <si>
    <t>ﾄﾞｾﾀｷｾﾙ注｢NK｣ 20mg</t>
  </si>
  <si>
    <t>Scr</t>
  </si>
  <si>
    <t>mg/dl</t>
  </si>
  <si>
    <t>eGFR</t>
  </si>
  <si>
    <r>
      <t>ml/分/1.73ｍ</t>
    </r>
    <r>
      <rPr>
        <vertAlign val="superscript"/>
        <sz val="11"/>
        <rFont val="ＭＳ 明朝"/>
        <family val="1"/>
      </rPr>
      <t>2</t>
    </r>
  </si>
  <si>
    <t>V</t>
  </si>
  <si>
    <t>100000-0</t>
  </si>
  <si>
    <t>オオズ　タロウ</t>
  </si>
  <si>
    <t>大洲　太郎</t>
  </si>
  <si>
    <t>内科　Dr.</t>
  </si>
  <si>
    <t>PSL　10mg/day　分２</t>
  </si>
  <si>
    <t>●</t>
  </si>
  <si>
    <t>●</t>
  </si>
  <si>
    <t>（106ml　　60分）</t>
  </si>
  <si>
    <t>＜ﾄﾞｾﾀｷｾﾙ 120mg　　6ml　採取＞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</si>
</sst>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vertAlign val="superscript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20"/>
      <name val="ＭＳ 明朝"/>
      <family val="1"/>
    </font>
    <font>
      <sz val="8"/>
      <name val="ＭＳ 明朝"/>
      <family val="1"/>
    </font>
    <font>
      <b/>
      <sz val="28"/>
      <name val="ＭＳ 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2"/>
      <name val="ＭＳ Ｐ明朝"/>
      <family val="1"/>
    </font>
    <font>
      <sz val="14"/>
      <color indexed="9"/>
      <name val="ＭＳ 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22"/>
      <color indexed="8"/>
      <name val="ＭＳ 明朝"/>
      <family val="1"/>
    </font>
    <font>
      <sz val="18"/>
      <color indexed="8"/>
      <name val="HGPｺﾞｼｯｸE"/>
      <family val="3"/>
    </font>
    <font>
      <sz val="9"/>
      <color indexed="8"/>
      <name val="ＭＳ Ｐ明朝"/>
      <family val="1"/>
    </font>
    <font>
      <sz val="16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FF"/>
      <name val="ＭＳ Ｐ明朝"/>
      <family val="1"/>
    </font>
    <font>
      <sz val="10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57" fontId="8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57" fontId="8" fillId="0" borderId="14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2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7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21" fillId="33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176" fontId="24" fillId="33" borderId="0" xfId="0" applyNumberFormat="1" applyFont="1" applyFill="1" applyBorder="1" applyAlignment="1">
      <alignment horizontal="left" vertical="center" indent="4"/>
    </xf>
    <xf numFmtId="176" fontId="24" fillId="33" borderId="0" xfId="0" applyNumberFormat="1" applyFont="1" applyFill="1" applyBorder="1" applyAlignment="1">
      <alignment horizontal="left" vertical="center"/>
    </xf>
    <xf numFmtId="176" fontId="22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19" fillId="33" borderId="0" xfId="0" applyNumberFormat="1" applyFont="1" applyFill="1" applyBorder="1" applyAlignment="1" quotePrefix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69" fillId="0" borderId="0" xfId="0" applyFont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57" fontId="2" fillId="0" borderId="16" xfId="0" applyNumberFormat="1" applyFont="1" applyBorder="1" applyAlignment="1">
      <alignment horizontal="center" vertical="center"/>
    </xf>
    <xf numFmtId="57" fontId="8" fillId="33" borderId="0" xfId="0" applyNumberFormat="1" applyFont="1" applyFill="1" applyBorder="1" applyAlignment="1">
      <alignment horizontal="left" vertical="center" indent="3"/>
    </xf>
    <xf numFmtId="57" fontId="17" fillId="35" borderId="24" xfId="0" applyNumberFormat="1" applyFont="1" applyFill="1" applyBorder="1" applyAlignment="1">
      <alignment horizontal="center" vertical="center"/>
    </xf>
    <xf numFmtId="57" fontId="17" fillId="35" borderId="25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horizontal="left" vertical="center" indent="3"/>
    </xf>
    <xf numFmtId="185" fontId="7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ont>
        <color auto="1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23</xdr:col>
      <xdr:colOff>466725</xdr:colOff>
      <xdr:row>82</xdr:row>
      <xdr:rowOff>0</xdr:rowOff>
    </xdr:from>
    <xdr:to>
      <xdr:col>28</xdr:col>
      <xdr:colOff>276225</xdr:colOff>
      <xdr:row>89</xdr:row>
      <xdr:rowOff>28575</xdr:rowOff>
    </xdr:to>
    <xdr:sp>
      <xdr:nvSpPr>
        <xdr:cNvPr id="1" name="Text Box 456"/>
        <xdr:cNvSpPr txBox="1">
          <a:spLocks noChangeArrowheads="1"/>
        </xdr:cNvSpPr>
      </xdr:nvSpPr>
      <xdr:spPr>
        <a:xfrm>
          <a:off x="15621000" y="13144500"/>
          <a:ext cx="32385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</a:t>
          </a:r>
          <a:r>
            <a:rPr lang="en-US" cap="none" sz="2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</a:t>
          </a:r>
          <a:r>
            <a:rPr lang="en-US" cap="none" sz="2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</a:t>
          </a:r>
        </a:p>
      </xdr:txBody>
    </xdr:sp>
    <xdr:clientData fPrintsWithSheet="0"/>
  </xdr:twoCellAnchor>
  <xdr:twoCellAnchor editAs="absolute">
    <xdr:from>
      <xdr:col>23</xdr:col>
      <xdr:colOff>257175</xdr:colOff>
      <xdr:row>80</xdr:row>
      <xdr:rowOff>123825</xdr:rowOff>
    </xdr:from>
    <xdr:to>
      <xdr:col>35</xdr:col>
      <xdr:colOff>304800</xdr:colOff>
      <xdr:row>93</xdr:row>
      <xdr:rowOff>123825</xdr:rowOff>
    </xdr:to>
    <xdr:grpSp>
      <xdr:nvGrpSpPr>
        <xdr:cNvPr id="2" name="Group 582"/>
        <xdr:cNvGrpSpPr>
          <a:grpSpLocks/>
        </xdr:cNvGrpSpPr>
      </xdr:nvGrpSpPr>
      <xdr:grpSpPr>
        <a:xfrm>
          <a:off x="15411450" y="12963525"/>
          <a:ext cx="8277225" cy="1981200"/>
          <a:chOff x="1579" y="884"/>
          <a:chExt cx="869" cy="207"/>
        </a:xfrm>
        <a:solidFill>
          <a:srgbClr val="FFFFFF"/>
        </a:solidFill>
      </xdr:grpSpPr>
      <xdr:sp>
        <xdr:nvSpPr>
          <xdr:cNvPr id="3" name="Rectangle 536"/>
          <xdr:cNvSpPr>
            <a:spLocks/>
          </xdr:cNvSpPr>
        </xdr:nvSpPr>
        <xdr:spPr>
          <a:xfrm>
            <a:off x="1579" y="884"/>
            <a:ext cx="385" cy="2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537"/>
          <xdr:cNvSpPr>
            <a:spLocks/>
          </xdr:cNvSpPr>
        </xdr:nvSpPr>
        <xdr:spPr>
          <a:xfrm>
            <a:off x="2382" y="884"/>
            <a:ext cx="66" cy="1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38"/>
          <xdr:cNvSpPr>
            <a:spLocks/>
          </xdr:cNvSpPr>
        </xdr:nvSpPr>
        <xdr:spPr>
          <a:xfrm>
            <a:off x="1964" y="884"/>
            <a:ext cx="410" cy="151"/>
          </a:xfrm>
          <a:prstGeom prst="rect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333375</xdr:colOff>
      <xdr:row>10</xdr:row>
      <xdr:rowOff>28575</xdr:rowOff>
    </xdr:from>
    <xdr:to>
      <xdr:col>34</xdr:col>
      <xdr:colOff>638175</xdr:colOff>
      <xdr:row>12</xdr:row>
      <xdr:rowOff>104775</xdr:rowOff>
    </xdr:to>
    <xdr:sp>
      <xdr:nvSpPr>
        <xdr:cNvPr id="6" name="Text Box 539"/>
        <xdr:cNvSpPr txBox="1">
          <a:spLocks noChangeArrowheads="1"/>
        </xdr:cNvSpPr>
      </xdr:nvSpPr>
      <xdr:spPr>
        <a:xfrm>
          <a:off x="23031450" y="2200275"/>
          <a:ext cx="3048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</a:t>
          </a:r>
        </a:p>
      </xdr:txBody>
    </xdr:sp>
    <xdr:clientData fPrintsWithSheet="0"/>
  </xdr:twoCellAnchor>
  <xdr:twoCellAnchor editAs="absolute">
    <xdr:from>
      <xdr:col>34</xdr:col>
      <xdr:colOff>333375</xdr:colOff>
      <xdr:row>17</xdr:row>
      <xdr:rowOff>28575</xdr:rowOff>
    </xdr:from>
    <xdr:to>
      <xdr:col>34</xdr:col>
      <xdr:colOff>638175</xdr:colOff>
      <xdr:row>19</xdr:row>
      <xdr:rowOff>104775</xdr:rowOff>
    </xdr:to>
    <xdr:sp>
      <xdr:nvSpPr>
        <xdr:cNvPr id="7" name="Text Box 540"/>
        <xdr:cNvSpPr txBox="1">
          <a:spLocks noChangeArrowheads="1"/>
        </xdr:cNvSpPr>
      </xdr:nvSpPr>
      <xdr:spPr>
        <a:xfrm>
          <a:off x="23031450" y="3267075"/>
          <a:ext cx="3048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</a:t>
          </a:r>
        </a:p>
      </xdr:txBody>
    </xdr:sp>
    <xdr:clientData fPrintsWithSheet="0"/>
  </xdr:twoCellAnchor>
  <xdr:twoCellAnchor editAs="absolute">
    <xdr:from>
      <xdr:col>34</xdr:col>
      <xdr:colOff>333375</xdr:colOff>
      <xdr:row>24</xdr:row>
      <xdr:rowOff>28575</xdr:rowOff>
    </xdr:from>
    <xdr:to>
      <xdr:col>34</xdr:col>
      <xdr:colOff>638175</xdr:colOff>
      <xdr:row>26</xdr:row>
      <xdr:rowOff>9525</xdr:rowOff>
    </xdr:to>
    <xdr:sp>
      <xdr:nvSpPr>
        <xdr:cNvPr id="8" name="Text Box 541"/>
        <xdr:cNvSpPr txBox="1">
          <a:spLocks noChangeArrowheads="1"/>
        </xdr:cNvSpPr>
      </xdr:nvSpPr>
      <xdr:spPr>
        <a:xfrm>
          <a:off x="23031450" y="4333875"/>
          <a:ext cx="3048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3</a:t>
          </a:r>
        </a:p>
      </xdr:txBody>
    </xdr:sp>
    <xdr:clientData fPrintsWithSheet="0"/>
  </xdr:twoCellAnchor>
  <xdr:twoCellAnchor editAs="absolute">
    <xdr:from>
      <xdr:col>34</xdr:col>
      <xdr:colOff>333375</xdr:colOff>
      <xdr:row>31</xdr:row>
      <xdr:rowOff>28575</xdr:rowOff>
    </xdr:from>
    <xdr:to>
      <xdr:col>34</xdr:col>
      <xdr:colOff>638175</xdr:colOff>
      <xdr:row>33</xdr:row>
      <xdr:rowOff>161925</xdr:rowOff>
    </xdr:to>
    <xdr:sp>
      <xdr:nvSpPr>
        <xdr:cNvPr id="9" name="Text Box 542"/>
        <xdr:cNvSpPr txBox="1">
          <a:spLocks noChangeArrowheads="1"/>
        </xdr:cNvSpPr>
      </xdr:nvSpPr>
      <xdr:spPr>
        <a:xfrm>
          <a:off x="23031450" y="5400675"/>
          <a:ext cx="3048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</a:t>
          </a:r>
        </a:p>
      </xdr:txBody>
    </xdr:sp>
    <xdr:clientData fPrintsWithSheet="0"/>
  </xdr:twoCellAnchor>
  <xdr:twoCellAnchor editAs="absolute">
    <xdr:from>
      <xdr:col>34</xdr:col>
      <xdr:colOff>333375</xdr:colOff>
      <xdr:row>38</xdr:row>
      <xdr:rowOff>28575</xdr:rowOff>
    </xdr:from>
    <xdr:to>
      <xdr:col>34</xdr:col>
      <xdr:colOff>638175</xdr:colOff>
      <xdr:row>40</xdr:row>
      <xdr:rowOff>104775</xdr:rowOff>
    </xdr:to>
    <xdr:sp>
      <xdr:nvSpPr>
        <xdr:cNvPr id="10" name="Text Box 543"/>
        <xdr:cNvSpPr txBox="1">
          <a:spLocks noChangeArrowheads="1"/>
        </xdr:cNvSpPr>
      </xdr:nvSpPr>
      <xdr:spPr>
        <a:xfrm>
          <a:off x="23031450" y="6467475"/>
          <a:ext cx="3048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5</a:t>
          </a:r>
        </a:p>
      </xdr:txBody>
    </xdr:sp>
    <xdr:clientData fPrintsWithSheet="0"/>
  </xdr:twoCellAnchor>
  <xdr:twoCellAnchor editAs="absolute">
    <xdr:from>
      <xdr:col>34</xdr:col>
      <xdr:colOff>333375</xdr:colOff>
      <xdr:row>45</xdr:row>
      <xdr:rowOff>28575</xdr:rowOff>
    </xdr:from>
    <xdr:to>
      <xdr:col>34</xdr:col>
      <xdr:colOff>638175</xdr:colOff>
      <xdr:row>47</xdr:row>
      <xdr:rowOff>104775</xdr:rowOff>
    </xdr:to>
    <xdr:sp>
      <xdr:nvSpPr>
        <xdr:cNvPr id="11" name="Text Box 544"/>
        <xdr:cNvSpPr txBox="1">
          <a:spLocks noChangeArrowheads="1"/>
        </xdr:cNvSpPr>
      </xdr:nvSpPr>
      <xdr:spPr>
        <a:xfrm>
          <a:off x="23031450" y="7534275"/>
          <a:ext cx="3048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6</a:t>
          </a:r>
        </a:p>
      </xdr:txBody>
    </xdr:sp>
    <xdr:clientData fPrintsWithSheet="0"/>
  </xdr:twoCellAnchor>
  <xdr:twoCellAnchor>
    <xdr:from>
      <xdr:col>4</xdr:col>
      <xdr:colOff>447675</xdr:colOff>
      <xdr:row>19</xdr:row>
      <xdr:rowOff>142875</xdr:rowOff>
    </xdr:from>
    <xdr:to>
      <xdr:col>4</xdr:col>
      <xdr:colOff>447675</xdr:colOff>
      <xdr:row>45</xdr:row>
      <xdr:rowOff>0</xdr:rowOff>
    </xdr:to>
    <xdr:sp>
      <xdr:nvSpPr>
        <xdr:cNvPr id="12" name="Line 546"/>
        <xdr:cNvSpPr>
          <a:spLocks/>
        </xdr:cNvSpPr>
      </xdr:nvSpPr>
      <xdr:spPr>
        <a:xfrm>
          <a:off x="3095625" y="3686175"/>
          <a:ext cx="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29</xdr:row>
      <xdr:rowOff>142875</xdr:rowOff>
    </xdr:from>
    <xdr:to>
      <xdr:col>7</xdr:col>
      <xdr:colOff>428625</xdr:colOff>
      <xdr:row>29</xdr:row>
      <xdr:rowOff>142875</xdr:rowOff>
    </xdr:to>
    <xdr:sp>
      <xdr:nvSpPr>
        <xdr:cNvPr id="13" name="Line 547"/>
        <xdr:cNvSpPr>
          <a:spLocks/>
        </xdr:cNvSpPr>
      </xdr:nvSpPr>
      <xdr:spPr>
        <a:xfrm flipH="1">
          <a:off x="3362325" y="5210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36</xdr:row>
      <xdr:rowOff>142875</xdr:rowOff>
    </xdr:from>
    <xdr:to>
      <xdr:col>7</xdr:col>
      <xdr:colOff>438150</xdr:colOff>
      <xdr:row>36</xdr:row>
      <xdr:rowOff>142875</xdr:rowOff>
    </xdr:to>
    <xdr:sp>
      <xdr:nvSpPr>
        <xdr:cNvPr id="14" name="Line 555"/>
        <xdr:cNvSpPr>
          <a:spLocks/>
        </xdr:cNvSpPr>
      </xdr:nvSpPr>
      <xdr:spPr>
        <a:xfrm flipH="1">
          <a:off x="3362325" y="62769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43</xdr:row>
      <xdr:rowOff>104775</xdr:rowOff>
    </xdr:from>
    <xdr:to>
      <xdr:col>7</xdr:col>
      <xdr:colOff>447675</xdr:colOff>
      <xdr:row>43</xdr:row>
      <xdr:rowOff>104775</xdr:rowOff>
    </xdr:to>
    <xdr:sp>
      <xdr:nvSpPr>
        <xdr:cNvPr id="15" name="Line 556"/>
        <xdr:cNvSpPr>
          <a:spLocks/>
        </xdr:cNvSpPr>
      </xdr:nvSpPr>
      <xdr:spPr>
        <a:xfrm flipH="1">
          <a:off x="3409950" y="7305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12</xdr:col>
      <xdr:colOff>371475</xdr:colOff>
      <xdr:row>64</xdr:row>
      <xdr:rowOff>142875</xdr:rowOff>
    </xdr:to>
    <xdr:grpSp>
      <xdr:nvGrpSpPr>
        <xdr:cNvPr id="16" name="Group 836"/>
        <xdr:cNvGrpSpPr>
          <a:grpSpLocks/>
        </xdr:cNvGrpSpPr>
      </xdr:nvGrpSpPr>
      <xdr:grpSpPr>
        <a:xfrm>
          <a:off x="295275" y="0"/>
          <a:ext cx="7620000" cy="10544175"/>
          <a:chOff x="2763" y="0"/>
          <a:chExt cx="800" cy="1107"/>
        </a:xfrm>
        <a:solidFill>
          <a:srgbClr val="FFFFFF"/>
        </a:solidFill>
      </xdr:grpSpPr>
      <xdr:sp>
        <xdr:nvSpPr>
          <xdr:cNvPr id="17" name="Line 837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838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839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 Box 840"/>
          <xdr:cNvSpPr txBox="1">
            <a:spLocks noChangeArrowheads="1"/>
          </xdr:cNvSpPr>
        </xdr:nvSpPr>
        <xdr:spPr>
          <a:xfrm>
            <a:off x="2826" y="47"/>
            <a:ext cx="254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21" name="Text Box 841"/>
          <xdr:cNvSpPr txBox="1">
            <a:spLocks noChangeArrowheads="1"/>
          </xdr:cNvSpPr>
        </xdr:nvSpPr>
        <xdr:spPr>
          <a:xfrm>
            <a:off x="2828" y="99"/>
            <a:ext cx="233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2" name="Line 842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843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844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845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Text Box 846"/>
          <xdr:cNvSpPr txBox="1">
            <a:spLocks noChangeArrowheads="1"/>
          </xdr:cNvSpPr>
        </xdr:nvSpPr>
        <xdr:spPr>
          <a:xfrm>
            <a:off x="3139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7" name="Rectangle 847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1162050</xdr:colOff>
      <xdr:row>50</xdr:row>
      <xdr:rowOff>85725</xdr:rowOff>
    </xdr:from>
    <xdr:to>
      <xdr:col>12</xdr:col>
      <xdr:colOff>123825</xdr:colOff>
      <xdr:row>57</xdr:row>
      <xdr:rowOff>28575</xdr:rowOff>
    </xdr:to>
    <xdr:sp>
      <xdr:nvSpPr>
        <xdr:cNvPr id="28" name="Text Box 852"/>
        <xdr:cNvSpPr txBox="1">
          <a:spLocks noChangeArrowheads="1"/>
        </xdr:cNvSpPr>
      </xdr:nvSpPr>
      <xdr:spPr>
        <a:xfrm>
          <a:off x="6572250" y="8353425"/>
          <a:ext cx="10953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DTX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</a:p>
      </xdr:txBody>
    </xdr:sp>
    <xdr:clientData/>
  </xdr:twoCellAnchor>
  <xdr:twoCellAnchor>
    <xdr:from>
      <xdr:col>12</xdr:col>
      <xdr:colOff>371475</xdr:colOff>
      <xdr:row>6</xdr:row>
      <xdr:rowOff>266700</xdr:rowOff>
    </xdr:from>
    <xdr:to>
      <xdr:col>12</xdr:col>
      <xdr:colOff>371475</xdr:colOff>
      <xdr:row>9</xdr:row>
      <xdr:rowOff>133350</xdr:rowOff>
    </xdr:to>
    <xdr:sp>
      <xdr:nvSpPr>
        <xdr:cNvPr id="29" name="直線コネクタ 156"/>
        <xdr:cNvSpPr>
          <a:spLocks/>
        </xdr:cNvSpPr>
      </xdr:nvSpPr>
      <xdr:spPr>
        <a:xfrm rot="5400000">
          <a:off x="7915275" y="1695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7</xdr:row>
      <xdr:rowOff>9525</xdr:rowOff>
    </xdr:from>
    <xdr:to>
      <xdr:col>8</xdr:col>
      <xdr:colOff>314325</xdr:colOff>
      <xdr:row>10</xdr:row>
      <xdr:rowOff>0</xdr:rowOff>
    </xdr:to>
    <xdr:sp>
      <xdr:nvSpPr>
        <xdr:cNvPr id="30" name="直線コネクタ 156"/>
        <xdr:cNvSpPr>
          <a:spLocks/>
        </xdr:cNvSpPr>
      </xdr:nvSpPr>
      <xdr:spPr>
        <a:xfrm rot="5400000">
          <a:off x="5724525" y="1714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590550</xdr:colOff>
      <xdr:row>58</xdr:row>
      <xdr:rowOff>85725</xdr:rowOff>
    </xdr:from>
    <xdr:to>
      <xdr:col>7</xdr:col>
      <xdr:colOff>962025</xdr:colOff>
      <xdr:row>64</xdr:row>
      <xdr:rowOff>142875</xdr:rowOff>
    </xdr:to>
    <xdr:pic>
      <xdr:nvPicPr>
        <xdr:cNvPr id="31" name="図 1"/>
        <xdr:cNvPicPr preferRelativeResize="1">
          <a:picLocks noChangeAspect="1"/>
        </xdr:cNvPicPr>
      </xdr:nvPicPr>
      <xdr:blipFill>
        <a:blip r:embed="rId1"/>
        <a:srcRect l="1492" t="46862" r="69314" b="41531"/>
        <a:stretch>
          <a:fillRect/>
        </a:stretch>
      </xdr:blipFill>
      <xdr:spPr>
        <a:xfrm>
          <a:off x="952500" y="9572625"/>
          <a:ext cx="434340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8"/>
  <sheetViews>
    <sheetView tabSelected="1" zoomScalePageLayoutView="0" workbookViewId="0" topLeftCell="A1">
      <selection activeCell="BL10" sqref="BL10"/>
    </sheetView>
  </sheetViews>
  <sheetFormatPr defaultColWidth="1.875" defaultRowHeight="13.5" customHeight="1"/>
  <cols>
    <col min="1" max="46" width="1.875" style="6" customWidth="1"/>
    <col min="47" max="47" width="1.875" style="60" customWidth="1"/>
    <col min="48" max="16384" width="1.875" style="6" customWidth="1"/>
  </cols>
  <sheetData>
    <row r="1" ht="37.5" customHeight="1">
      <c r="H1" s="85" t="s">
        <v>53</v>
      </c>
    </row>
    <row r="2" ht="37.5" customHeight="1"/>
    <row r="3" spans="1:44" ht="24">
      <c r="A3" s="63" t="s">
        <v>38</v>
      </c>
      <c r="AJ3" s="113" t="str">
        <f>'患者情報'!B1</f>
        <v>100000-0</v>
      </c>
      <c r="AK3" s="113"/>
      <c r="AL3" s="113"/>
      <c r="AM3" s="113"/>
      <c r="AN3" s="113"/>
      <c r="AO3" s="113"/>
      <c r="AP3" s="113"/>
      <c r="AQ3" s="113"/>
      <c r="AR3" s="113"/>
    </row>
    <row r="4" spans="1:45" ht="18" customHeight="1">
      <c r="A4" s="63"/>
      <c r="AJ4" s="114" t="str">
        <f>'患者情報'!B3</f>
        <v>大洲　太郎</v>
      </c>
      <c r="AK4" s="114"/>
      <c r="AL4" s="114"/>
      <c r="AM4" s="114"/>
      <c r="AN4" s="114"/>
      <c r="AO4" s="114"/>
      <c r="AP4" s="114"/>
      <c r="AQ4" s="114"/>
      <c r="AR4" s="10" t="s">
        <v>1</v>
      </c>
      <c r="AS4" s="10"/>
    </row>
    <row r="5" spans="1:45" ht="18" customHeight="1">
      <c r="A5" s="6" t="s">
        <v>37</v>
      </c>
      <c r="AL5" s="10"/>
      <c r="AM5" s="22"/>
      <c r="AN5" s="115">
        <f>'患者情報'!B10</f>
        <v>170</v>
      </c>
      <c r="AO5" s="115"/>
      <c r="AP5" s="115"/>
      <c r="AQ5" s="115"/>
      <c r="AR5" s="10" t="s">
        <v>14</v>
      </c>
      <c r="AS5" s="10"/>
    </row>
    <row r="6" spans="38:45" ht="18" customHeight="1">
      <c r="AL6" s="10"/>
      <c r="AM6" s="22"/>
      <c r="AN6" s="115">
        <f>'患者情報'!B11</f>
        <v>60</v>
      </c>
      <c r="AO6" s="115"/>
      <c r="AP6" s="115"/>
      <c r="AQ6" s="115"/>
      <c r="AR6" s="10" t="s">
        <v>15</v>
      </c>
      <c r="AS6" s="10"/>
    </row>
    <row r="7" spans="38:45" ht="18" customHeight="1">
      <c r="AL7" s="10" t="s">
        <v>16</v>
      </c>
      <c r="AN7" s="115">
        <f>'患者情報'!B12</f>
        <v>1.69</v>
      </c>
      <c r="AO7" s="115"/>
      <c r="AP7" s="115"/>
      <c r="AQ7" s="115"/>
      <c r="AR7" s="10" t="s">
        <v>42</v>
      </c>
      <c r="AS7" s="10"/>
    </row>
    <row r="8" spans="38:45" ht="18" customHeight="1">
      <c r="AL8" s="15" t="s">
        <v>63</v>
      </c>
      <c r="AN8" s="115">
        <f>'患者情報'!B13</f>
        <v>1</v>
      </c>
      <c r="AO8" s="115"/>
      <c r="AP8" s="115"/>
      <c r="AQ8" s="115"/>
      <c r="AR8" s="10" t="s">
        <v>64</v>
      </c>
      <c r="AS8" s="10"/>
    </row>
    <row r="9" spans="33:45" ht="18" customHeight="1">
      <c r="AG9" s="10" t="s">
        <v>65</v>
      </c>
      <c r="AH9" s="10"/>
      <c r="AJ9" s="115">
        <f>'患者情報'!B14</f>
        <v>58.4</v>
      </c>
      <c r="AK9" s="115"/>
      <c r="AL9" s="115"/>
      <c r="AM9" s="115"/>
      <c r="AN9" s="10" t="s">
        <v>66</v>
      </c>
      <c r="AP9" s="80"/>
      <c r="AQ9" s="80"/>
      <c r="AR9" s="10"/>
      <c r="AS9" s="10"/>
    </row>
    <row r="10" spans="38:45" ht="18" customHeight="1">
      <c r="AL10" s="10"/>
      <c r="AM10" s="10"/>
      <c r="AN10" s="22"/>
      <c r="AO10" s="80"/>
      <c r="AP10" s="80"/>
      <c r="AQ10" s="80"/>
      <c r="AR10" s="10"/>
      <c r="AS10" s="10"/>
    </row>
    <row r="11" spans="1:45" ht="18" customHeight="1">
      <c r="A11" s="6" t="s">
        <v>36</v>
      </c>
      <c r="AL11" s="10"/>
      <c r="AM11" s="10"/>
      <c r="AN11" s="22"/>
      <c r="AO11" s="80"/>
      <c r="AP11" s="80"/>
      <c r="AQ11" s="80"/>
      <c r="AR11" s="10"/>
      <c r="AS11" s="10"/>
    </row>
    <row r="12" ht="18" customHeight="1"/>
    <row r="13" spans="2:53" s="7" customFormat="1" ht="18" customHeight="1">
      <c r="B13" s="16"/>
      <c r="C13" s="16"/>
      <c r="D13" s="16"/>
      <c r="E13" s="16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  <c r="X13" s="17">
        <v>8</v>
      </c>
      <c r="Y13" s="18">
        <v>9</v>
      </c>
      <c r="Z13" s="18">
        <v>10</v>
      </c>
      <c r="AA13" s="18">
        <v>11</v>
      </c>
      <c r="AB13" s="18">
        <v>12</v>
      </c>
      <c r="AC13" s="18">
        <v>13</v>
      </c>
      <c r="AD13" s="19">
        <v>14</v>
      </c>
      <c r="AE13" s="17">
        <v>15</v>
      </c>
      <c r="AF13" s="18">
        <v>16</v>
      </c>
      <c r="AG13" s="18">
        <v>17</v>
      </c>
      <c r="AH13" s="18">
        <v>18</v>
      </c>
      <c r="AI13" s="18">
        <v>19</v>
      </c>
      <c r="AJ13" s="18">
        <v>20</v>
      </c>
      <c r="AK13" s="19">
        <v>21</v>
      </c>
      <c r="AL13" s="74"/>
      <c r="AM13" s="74"/>
      <c r="AN13" s="74"/>
      <c r="AO13" s="74"/>
      <c r="AP13" s="74"/>
      <c r="AQ13" s="74"/>
      <c r="AR13" s="74"/>
      <c r="AS13" s="28"/>
      <c r="AT13" s="28"/>
      <c r="AU13" s="28"/>
      <c r="AV13" s="61"/>
      <c r="AW13" s="28"/>
      <c r="AX13" s="28"/>
      <c r="AY13" s="28"/>
      <c r="AZ13" s="28"/>
      <c r="BA13" s="28"/>
    </row>
    <row r="14" spans="2:53" s="7" customFormat="1" ht="18" customHeight="1">
      <c r="B14" s="64"/>
      <c r="C14" s="65" t="s">
        <v>20</v>
      </c>
      <c r="D14" s="65"/>
      <c r="E14" s="65"/>
      <c r="F14" s="65"/>
      <c r="G14" s="66" t="s">
        <v>10</v>
      </c>
      <c r="H14" s="102">
        <v>75</v>
      </c>
      <c r="I14" s="102"/>
      <c r="J14" s="102"/>
      <c r="K14" s="67" t="s">
        <v>41</v>
      </c>
      <c r="L14" s="65"/>
      <c r="M14" s="65"/>
      <c r="N14" s="65"/>
      <c r="O14" s="65"/>
      <c r="P14" s="68"/>
      <c r="Q14" s="69" t="s">
        <v>18</v>
      </c>
      <c r="R14" s="70"/>
      <c r="S14" s="70"/>
      <c r="T14" s="70"/>
      <c r="U14" s="70"/>
      <c r="V14" s="70"/>
      <c r="W14" s="71"/>
      <c r="X14" s="69"/>
      <c r="Y14" s="70"/>
      <c r="Z14" s="70"/>
      <c r="AA14" s="70"/>
      <c r="AB14" s="70"/>
      <c r="AC14" s="70"/>
      <c r="AD14" s="71"/>
      <c r="AE14" s="69"/>
      <c r="AF14" s="70"/>
      <c r="AG14" s="70"/>
      <c r="AH14" s="70"/>
      <c r="AI14" s="70"/>
      <c r="AJ14" s="70"/>
      <c r="AK14" s="71"/>
      <c r="AL14" s="29"/>
      <c r="AM14" s="29"/>
      <c r="AN14" s="29"/>
      <c r="AO14" s="29"/>
      <c r="AP14" s="29"/>
      <c r="AQ14" s="29"/>
      <c r="AR14" s="29"/>
      <c r="AS14" s="28"/>
      <c r="AT14" s="28"/>
      <c r="AU14" s="28"/>
      <c r="AV14" s="61"/>
      <c r="AW14" s="28"/>
      <c r="AX14" s="28"/>
      <c r="AY14" s="28"/>
      <c r="AZ14" s="28"/>
      <c r="BA14" s="28"/>
    </row>
    <row r="15" spans="2:48" ht="18" customHeight="1">
      <c r="B15" s="64"/>
      <c r="C15" s="65" t="s">
        <v>72</v>
      </c>
      <c r="D15" s="65"/>
      <c r="E15" s="65"/>
      <c r="F15" s="65"/>
      <c r="G15" s="65"/>
      <c r="H15" s="97"/>
      <c r="I15" s="65"/>
      <c r="J15" s="65"/>
      <c r="K15" s="65"/>
      <c r="L15" s="65"/>
      <c r="M15" s="96"/>
      <c r="N15" s="65"/>
      <c r="O15" s="65"/>
      <c r="P15" s="68"/>
      <c r="Q15" s="69" t="s">
        <v>73</v>
      </c>
      <c r="R15" s="70" t="s">
        <v>74</v>
      </c>
      <c r="S15" s="70" t="s">
        <v>74</v>
      </c>
      <c r="T15" s="70" t="s">
        <v>74</v>
      </c>
      <c r="U15" s="70" t="s">
        <v>74</v>
      </c>
      <c r="V15" s="70" t="s">
        <v>74</v>
      </c>
      <c r="W15" s="71" t="s">
        <v>74</v>
      </c>
      <c r="X15" s="69" t="s">
        <v>74</v>
      </c>
      <c r="Y15" s="70" t="s">
        <v>74</v>
      </c>
      <c r="Z15" s="70" t="s">
        <v>74</v>
      </c>
      <c r="AA15" s="70" t="s">
        <v>74</v>
      </c>
      <c r="AB15" s="70" t="s">
        <v>74</v>
      </c>
      <c r="AC15" s="70" t="s">
        <v>74</v>
      </c>
      <c r="AD15" s="71" t="s">
        <v>74</v>
      </c>
      <c r="AE15" s="69" t="s">
        <v>74</v>
      </c>
      <c r="AF15" s="70" t="s">
        <v>74</v>
      </c>
      <c r="AG15" s="70" t="s">
        <v>74</v>
      </c>
      <c r="AH15" s="70" t="s">
        <v>74</v>
      </c>
      <c r="AI15" s="70" t="s">
        <v>74</v>
      </c>
      <c r="AJ15" s="70" t="s">
        <v>74</v>
      </c>
      <c r="AK15" s="71" t="s">
        <v>74</v>
      </c>
      <c r="AL15" s="29"/>
      <c r="AM15" s="29"/>
      <c r="AN15" s="29"/>
      <c r="AO15" s="29"/>
      <c r="AP15" s="29"/>
      <c r="AQ15" s="29"/>
      <c r="AR15" s="29"/>
      <c r="AU15" s="6"/>
      <c r="AV15" s="60"/>
    </row>
    <row r="16" spans="2:52" s="7" customFormat="1" ht="18" customHeight="1">
      <c r="B16" s="16"/>
      <c r="C16" s="16"/>
      <c r="D16" s="16"/>
      <c r="E16" s="16"/>
      <c r="F16" s="16"/>
      <c r="G16" s="8"/>
      <c r="H16" s="30"/>
      <c r="I16" s="30"/>
      <c r="J16" s="30"/>
      <c r="K16" s="20"/>
      <c r="L16" s="16"/>
      <c r="M16" s="16"/>
      <c r="N16" s="16"/>
      <c r="O16" s="16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8"/>
      <c r="AS16" s="28"/>
      <c r="AT16" s="28"/>
      <c r="AU16" s="61"/>
      <c r="AV16" s="28"/>
      <c r="AW16" s="28"/>
      <c r="AX16" s="28"/>
      <c r="AY16" s="28"/>
      <c r="AZ16" s="28"/>
    </row>
    <row r="17" spans="35:42" ht="18" customHeight="1">
      <c r="AI17" s="7"/>
      <c r="AJ17" s="7"/>
      <c r="AK17" s="7"/>
      <c r="AL17" s="7"/>
      <c r="AM17" s="7"/>
      <c r="AN17" s="7"/>
      <c r="AO17" s="7"/>
      <c r="AP17" s="7"/>
    </row>
    <row r="18" spans="1:47" ht="18" customHeight="1">
      <c r="A18" s="10"/>
      <c r="F18" s="99">
        <v>1</v>
      </c>
      <c r="G18" s="99"/>
      <c r="H18" s="99"/>
      <c r="I18" s="99"/>
      <c r="J18" s="99">
        <v>0.9</v>
      </c>
      <c r="K18" s="99"/>
      <c r="L18" s="99"/>
      <c r="M18" s="99"/>
      <c r="N18" s="99">
        <v>0.8</v>
      </c>
      <c r="O18" s="99"/>
      <c r="P18" s="99"/>
      <c r="Q18" s="99"/>
      <c r="R18" s="99">
        <v>0.7</v>
      </c>
      <c r="S18" s="99"/>
      <c r="T18" s="99"/>
      <c r="U18" s="99"/>
      <c r="V18" s="99">
        <v>0.6</v>
      </c>
      <c r="W18" s="99"/>
      <c r="X18" s="99"/>
      <c r="Y18" s="99"/>
      <c r="Z18" s="99">
        <v>0.5</v>
      </c>
      <c r="AA18" s="99"/>
      <c r="AB18" s="99"/>
      <c r="AC18" s="99"/>
      <c r="AT18" s="60"/>
      <c r="AU18" s="6"/>
    </row>
    <row r="19" spans="1:47" ht="18" customHeight="1">
      <c r="A19" s="10"/>
      <c r="B19" s="103" t="str">
        <f>C14</f>
        <v>DTX</v>
      </c>
      <c r="C19" s="104"/>
      <c r="D19" s="104"/>
      <c r="E19" s="105"/>
      <c r="F19" s="109">
        <f>ROUND(H14*AN7,0)</f>
        <v>127</v>
      </c>
      <c r="G19" s="109"/>
      <c r="H19" s="109"/>
      <c r="I19" s="109"/>
      <c r="J19" s="109">
        <f>ROUND(F19*J18,0)</f>
        <v>114</v>
      </c>
      <c r="K19" s="109"/>
      <c r="L19" s="109"/>
      <c r="M19" s="109"/>
      <c r="N19" s="100">
        <f>ROUND(F19*N18,0)</f>
        <v>102</v>
      </c>
      <c r="O19" s="100"/>
      <c r="P19" s="100"/>
      <c r="Q19" s="100"/>
      <c r="R19" s="100">
        <f>ROUND(F19*R18,0)</f>
        <v>89</v>
      </c>
      <c r="S19" s="100"/>
      <c r="T19" s="100"/>
      <c r="U19" s="100"/>
      <c r="V19" s="100">
        <f>ROUND(F19*V18,0)</f>
        <v>76</v>
      </c>
      <c r="W19" s="100"/>
      <c r="X19" s="100"/>
      <c r="Y19" s="100"/>
      <c r="Z19" s="100">
        <f>ROUND(F19*Z18,0)</f>
        <v>64</v>
      </c>
      <c r="AA19" s="100"/>
      <c r="AB19" s="100"/>
      <c r="AC19" s="100"/>
      <c r="AE19" s="9"/>
      <c r="AF19" s="9"/>
      <c r="AG19" s="9"/>
      <c r="AT19" s="60"/>
      <c r="AU19" s="6"/>
    </row>
    <row r="20" spans="1:47" ht="18" customHeight="1">
      <c r="A20" s="10"/>
      <c r="B20" s="106"/>
      <c r="C20" s="107"/>
      <c r="D20" s="107"/>
      <c r="E20" s="108"/>
      <c r="F20" s="110"/>
      <c r="G20" s="110"/>
      <c r="H20" s="110"/>
      <c r="I20" s="110"/>
      <c r="J20" s="110"/>
      <c r="K20" s="110"/>
      <c r="L20" s="110"/>
      <c r="M20" s="110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E20" s="9"/>
      <c r="AF20" s="9"/>
      <c r="AG20" s="9"/>
      <c r="AT20" s="60"/>
      <c r="AU20" s="6"/>
    </row>
    <row r="21" spans="2:34" ht="18" customHeight="1">
      <c r="B21" s="10"/>
      <c r="C21" s="26"/>
      <c r="D21" s="26"/>
      <c r="E21" s="26"/>
      <c r="F21" s="26"/>
      <c r="G21" s="80"/>
      <c r="H21" s="80"/>
      <c r="I21" s="80"/>
      <c r="J21" s="81"/>
      <c r="K21" s="81"/>
      <c r="L21" s="81"/>
      <c r="M21" s="81"/>
      <c r="N21" s="81"/>
      <c r="O21" s="82"/>
      <c r="P21" s="82"/>
      <c r="Q21" s="82"/>
      <c r="R21" s="82"/>
      <c r="S21" s="82"/>
      <c r="T21" s="82"/>
      <c r="U21" s="82"/>
      <c r="V21" s="82"/>
      <c r="Y21" s="9"/>
      <c r="AD21" s="6" t="s">
        <v>54</v>
      </c>
      <c r="AF21" s="9"/>
      <c r="AG21" s="9"/>
      <c r="AH21" s="9"/>
    </row>
    <row r="22" spans="2:34" ht="18" customHeight="1">
      <c r="B22" s="10"/>
      <c r="C22" s="26"/>
      <c r="D22" s="26"/>
      <c r="E22" s="26"/>
      <c r="F22" s="26"/>
      <c r="G22" s="80"/>
      <c r="H22" s="80"/>
      <c r="I22" s="80"/>
      <c r="J22" s="81"/>
      <c r="K22" s="81"/>
      <c r="L22" s="81"/>
      <c r="M22" s="81"/>
      <c r="N22" s="81"/>
      <c r="O22" s="82"/>
      <c r="P22" s="82"/>
      <c r="Q22" s="82"/>
      <c r="R22" s="82"/>
      <c r="S22" s="82"/>
      <c r="T22" s="82"/>
      <c r="U22" s="82"/>
      <c r="V22" s="82"/>
      <c r="Y22" s="9"/>
      <c r="AD22" s="6" t="s">
        <v>55</v>
      </c>
      <c r="AF22" s="9"/>
      <c r="AG22" s="9"/>
      <c r="AH22" s="9"/>
    </row>
    <row r="23" spans="1:9" ht="18" customHeight="1">
      <c r="A23" s="9" t="s">
        <v>47</v>
      </c>
      <c r="F23" s="2"/>
      <c r="G23" s="2"/>
      <c r="H23" s="2"/>
      <c r="I23" s="3"/>
    </row>
    <row r="24" spans="3:47" ht="18" customHeight="1">
      <c r="C24" s="9"/>
      <c r="D24" s="9"/>
      <c r="E24" s="2"/>
      <c r="F24" s="9"/>
      <c r="G24" s="118"/>
      <c r="H24" s="111"/>
      <c r="I24" s="111"/>
      <c r="J24" s="111"/>
      <c r="K24" s="111"/>
      <c r="L24" s="111"/>
      <c r="M24" s="111"/>
      <c r="N24" s="118"/>
      <c r="O24" s="111"/>
      <c r="P24" s="111"/>
      <c r="Q24" s="111"/>
      <c r="R24" s="111"/>
      <c r="S24" s="111"/>
      <c r="T24" s="111"/>
      <c r="U24" s="118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T24" s="60"/>
      <c r="AU24" s="6"/>
    </row>
    <row r="25" spans="2:47" ht="18" customHeight="1">
      <c r="B25" s="83"/>
      <c r="C25" s="9"/>
      <c r="D25" s="9"/>
      <c r="E25" s="2"/>
      <c r="F25" s="2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T25" s="60"/>
      <c r="AU25" s="6"/>
    </row>
    <row r="26" spans="2:47" ht="18" customHeight="1">
      <c r="B26" s="116" t="str">
        <f>C14</f>
        <v>DTX</v>
      </c>
      <c r="C26" s="116"/>
      <c r="D26" s="116"/>
      <c r="E26" s="116"/>
      <c r="F26" s="116"/>
      <c r="G26" s="112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T26" s="60"/>
      <c r="AU26" s="6"/>
    </row>
    <row r="27" spans="2:47" ht="18" customHeight="1">
      <c r="B27" s="116"/>
      <c r="C27" s="116"/>
      <c r="D27" s="116"/>
      <c r="E27" s="116"/>
      <c r="F27" s="116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T27" s="60"/>
      <c r="AU27" s="6"/>
    </row>
    <row r="28" spans="2:47" ht="18" customHeight="1">
      <c r="B28" s="116" t="s">
        <v>48</v>
      </c>
      <c r="C28" s="116"/>
      <c r="D28" s="116"/>
      <c r="E28" s="116"/>
      <c r="F28" s="116"/>
      <c r="G28" s="111"/>
      <c r="H28" s="111"/>
      <c r="I28" s="111"/>
      <c r="J28" s="111"/>
      <c r="K28" s="111"/>
      <c r="L28" s="111"/>
      <c r="M28" s="111"/>
      <c r="N28" s="112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T28" s="60"/>
      <c r="AU28" s="6"/>
    </row>
    <row r="29" spans="2:47" ht="18" customHeight="1">
      <c r="B29" s="116"/>
      <c r="C29" s="116"/>
      <c r="D29" s="116"/>
      <c r="E29" s="116"/>
      <c r="F29" s="116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T29" s="60"/>
      <c r="AU29" s="6"/>
    </row>
    <row r="30" spans="2:47" ht="18" customHeight="1">
      <c r="B30" s="117" t="s">
        <v>49</v>
      </c>
      <c r="C30" s="116"/>
      <c r="D30" s="116"/>
      <c r="E30" s="116"/>
      <c r="F30" s="116"/>
      <c r="G30" s="112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T30" s="60"/>
      <c r="AU30" s="6"/>
    </row>
    <row r="31" spans="2:47" ht="18" customHeight="1">
      <c r="B31" s="116"/>
      <c r="C31" s="116"/>
      <c r="D31" s="116"/>
      <c r="E31" s="116"/>
      <c r="F31" s="116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T31" s="60"/>
      <c r="AU31" s="6"/>
    </row>
    <row r="32" spans="1:42" ht="18" customHeight="1">
      <c r="A32" s="2"/>
      <c r="C32" s="30"/>
      <c r="D32" s="30"/>
      <c r="E32" s="30"/>
      <c r="F32" s="30"/>
      <c r="G32" s="30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</row>
    <row r="33" spans="1:42" ht="18" customHeight="1">
      <c r="A33" s="2"/>
      <c r="C33" s="30"/>
      <c r="D33" s="30"/>
      <c r="E33" s="30"/>
      <c r="F33" s="30"/>
      <c r="G33" s="30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</row>
    <row r="34" spans="1:42" ht="18" customHeight="1">
      <c r="A34" s="2"/>
      <c r="C34" s="30"/>
      <c r="D34" s="30"/>
      <c r="E34" s="30"/>
      <c r="F34" s="30"/>
      <c r="G34" s="30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</row>
    <row r="35" spans="1:42" ht="18" customHeight="1">
      <c r="A35" s="2"/>
      <c r="C35" s="30"/>
      <c r="D35" s="30"/>
      <c r="E35" s="30"/>
      <c r="F35" s="30"/>
      <c r="G35" s="30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</row>
    <row r="36" spans="1:42" ht="18" customHeight="1">
      <c r="A36" s="2"/>
      <c r="C36" s="30"/>
      <c r="D36" s="30"/>
      <c r="E36" s="30"/>
      <c r="F36" s="30"/>
      <c r="G36" s="30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</row>
    <row r="37" spans="1:42" ht="18" customHeight="1">
      <c r="A37" s="2"/>
      <c r="C37" s="30"/>
      <c r="D37" s="30"/>
      <c r="E37" s="30"/>
      <c r="F37" s="30"/>
      <c r="G37" s="30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</row>
    <row r="38" spans="1:42" ht="18" customHeight="1">
      <c r="A38" s="2"/>
      <c r="C38" s="30"/>
      <c r="D38" s="30"/>
      <c r="E38" s="30"/>
      <c r="F38" s="30"/>
      <c r="G38" s="30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</row>
  </sheetData>
  <sheetProtection/>
  <mergeCells count="44">
    <mergeCell ref="AN8:AQ8"/>
    <mergeCell ref="AJ9:AM9"/>
    <mergeCell ref="AI28:AO29"/>
    <mergeCell ref="B28:F29"/>
    <mergeCell ref="N28:T29"/>
    <mergeCell ref="G28:M29"/>
    <mergeCell ref="G24:M25"/>
    <mergeCell ref="N24:T25"/>
    <mergeCell ref="U24:AA25"/>
    <mergeCell ref="AB24:AH25"/>
    <mergeCell ref="AI24:AO25"/>
    <mergeCell ref="B26:F27"/>
    <mergeCell ref="AI30:AO31"/>
    <mergeCell ref="B30:F31"/>
    <mergeCell ref="G30:M31"/>
    <mergeCell ref="AB30:AH31"/>
    <mergeCell ref="AB28:AH29"/>
    <mergeCell ref="AJ3:AR3"/>
    <mergeCell ref="AJ4:AQ4"/>
    <mergeCell ref="AN5:AQ5"/>
    <mergeCell ref="AN6:AQ6"/>
    <mergeCell ref="V19:Y20"/>
    <mergeCell ref="U26:AA27"/>
    <mergeCell ref="AB26:AH27"/>
    <mergeCell ref="AI26:AO27"/>
    <mergeCell ref="R18:U18"/>
    <mergeCell ref="AN7:AQ7"/>
    <mergeCell ref="B19:E20"/>
    <mergeCell ref="F19:I20"/>
    <mergeCell ref="J19:M20"/>
    <mergeCell ref="N19:Q20"/>
    <mergeCell ref="N30:T31"/>
    <mergeCell ref="U30:AA31"/>
    <mergeCell ref="U28:AA29"/>
    <mergeCell ref="G26:M27"/>
    <mergeCell ref="N26:T27"/>
    <mergeCell ref="Z19:AC20"/>
    <mergeCell ref="V18:Y18"/>
    <mergeCell ref="R19:U20"/>
    <mergeCell ref="J18:M18"/>
    <mergeCell ref="H14:J14"/>
    <mergeCell ref="Z18:AC18"/>
    <mergeCell ref="F18:I18"/>
    <mergeCell ref="N18:Q18"/>
  </mergeCells>
  <printOptions/>
  <pageMargins left="0.984251968503937" right="0.3937007874015748" top="0.3937007874015748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10" sqref="E10"/>
    </sheetView>
  </sheetViews>
  <sheetFormatPr defaultColWidth="11.625" defaultRowHeight="24" customHeight="1"/>
  <cols>
    <col min="1" max="1" width="13.50390625" style="15" customWidth="1"/>
    <col min="2" max="2" width="18.375" style="11" customWidth="1"/>
    <col min="3" max="3" width="10.375" style="15" customWidth="1"/>
    <col min="4" max="4" width="10.75390625" style="12" customWidth="1"/>
    <col min="5" max="5" width="68.125" style="10" customWidth="1"/>
    <col min="6" max="16384" width="11.625" style="10" customWidth="1"/>
  </cols>
  <sheetData>
    <row r="1" spans="1:3" ht="20.25" customHeight="1">
      <c r="A1" s="15" t="s">
        <v>26</v>
      </c>
      <c r="B1" s="11" t="s">
        <v>68</v>
      </c>
      <c r="C1" s="14"/>
    </row>
    <row r="2" spans="1:2" ht="20.25" customHeight="1" thickBot="1">
      <c r="A2" s="15" t="s">
        <v>27</v>
      </c>
      <c r="B2" s="11" t="s">
        <v>69</v>
      </c>
    </row>
    <row r="3" spans="1:4" ht="20.25" customHeight="1" thickBot="1">
      <c r="A3" s="15" t="s">
        <v>2</v>
      </c>
      <c r="B3" s="11" t="s">
        <v>70</v>
      </c>
      <c r="C3" s="14"/>
      <c r="D3" s="62"/>
    </row>
    <row r="4" spans="1:3" ht="20.25" customHeight="1">
      <c r="A4" s="15" t="s">
        <v>3</v>
      </c>
      <c r="B4" s="12">
        <v>20090</v>
      </c>
      <c r="C4" s="21" t="str">
        <f>IF(D4=""," ",ROUND((D4-D3)/30.4375,1))</f>
        <v> </v>
      </c>
    </row>
    <row r="5" spans="1:3" ht="20.25" customHeight="1">
      <c r="A5" s="15" t="s">
        <v>11</v>
      </c>
      <c r="B5" s="12" t="s">
        <v>32</v>
      </c>
      <c r="C5" s="21" t="str">
        <f>IF(D5=""," ",ROUND((D5-D3)/30.4375,1))</f>
        <v> </v>
      </c>
    </row>
    <row r="6" spans="1:3" ht="20.25" customHeight="1">
      <c r="A6" s="15" t="s">
        <v>12</v>
      </c>
      <c r="B6" s="11" t="s">
        <v>71</v>
      </c>
      <c r="C6" s="21" t="str">
        <f>IF(D6=""," ",ROUND((D6-D3)/30.4375,1))</f>
        <v> </v>
      </c>
    </row>
    <row r="7" spans="1:3" ht="20.25" customHeight="1">
      <c r="A7" s="13" t="s">
        <v>7</v>
      </c>
      <c r="B7" s="11" t="s">
        <v>9</v>
      </c>
      <c r="C7" s="21" t="str">
        <f>IF(D7=""," ",ROUND((D7-D3)/30.4375,1))</f>
        <v> </v>
      </c>
    </row>
    <row r="8" spans="1:5" ht="20.25" customHeight="1">
      <c r="A8" s="15" t="s">
        <v>28</v>
      </c>
      <c r="B8" s="12">
        <v>43922</v>
      </c>
      <c r="C8" s="21" t="str">
        <f>IF(D8=""," ",ROUND((D8-D3)/30.4375,1))</f>
        <v> </v>
      </c>
      <c r="E8" s="73"/>
    </row>
    <row r="9" spans="1:3" ht="20.25" customHeight="1">
      <c r="A9" s="15" t="s">
        <v>29</v>
      </c>
      <c r="B9" s="11">
        <f>ROUNDDOWN((B8-B4)/365.25,1)</f>
        <v>65.2</v>
      </c>
      <c r="C9" s="21" t="str">
        <f>IF(D9=""," ",ROUND((D9-D3)/30.4375,1))</f>
        <v> </v>
      </c>
    </row>
    <row r="10" spans="1:3" ht="20.25" customHeight="1">
      <c r="A10" s="15" t="s">
        <v>4</v>
      </c>
      <c r="B10" s="11">
        <v>170</v>
      </c>
      <c r="C10" s="21" t="str">
        <f>IF(D10=""," ",ROUND((D10-D3)/30.4375,1))</f>
        <v> </v>
      </c>
    </row>
    <row r="11" spans="1:3" ht="20.25" customHeight="1">
      <c r="A11" s="15" t="s">
        <v>5</v>
      </c>
      <c r="B11" s="11">
        <v>60</v>
      </c>
      <c r="C11" s="21" t="str">
        <f>IF(D11=""," ",ROUND((D11-D3)/30.4375,1))</f>
        <v> </v>
      </c>
    </row>
    <row r="12" spans="1:3" ht="20.25" customHeight="1">
      <c r="A12" s="15" t="s">
        <v>6</v>
      </c>
      <c r="B12" s="11">
        <f>ROUND(B10^0.725*B11^0.425*0.007184,2)</f>
        <v>1.69</v>
      </c>
      <c r="C12" s="21" t="str">
        <f>IF(D12=""," ",ROUND((D12-D3)/30.4375,1))</f>
        <v> </v>
      </c>
    </row>
    <row r="13" spans="1:3" ht="20.25" customHeight="1">
      <c r="A13" s="15" t="s">
        <v>30</v>
      </c>
      <c r="B13" s="11">
        <v>1</v>
      </c>
      <c r="C13" s="21" t="str">
        <f>IF(D13=""," ",ROUND((D13-D3)/30.4375,1))</f>
        <v> </v>
      </c>
    </row>
    <row r="14" spans="1:3" ht="20.25" customHeight="1">
      <c r="A14" s="15" t="s">
        <v>31</v>
      </c>
      <c r="B14" s="11">
        <f>IF(B5="男",ROUNDDOWN(194*B13^-1.094*B9^-0.287,1),ROUNDDOWN(194*B13^-1.094*B9^-0.287*0.739,1))</f>
        <v>58.4</v>
      </c>
      <c r="C14" s="21" t="str">
        <f>IF(D14=""," ",ROUND((D14-D3)/30.4375,1))</f>
        <v> </v>
      </c>
    </row>
    <row r="15" ht="20.25" customHeight="1"/>
    <row r="29" ht="24" customHeight="1">
      <c r="A29" s="15" t="s">
        <v>32</v>
      </c>
    </row>
    <row r="30" ht="24" customHeight="1">
      <c r="A30" s="15" t="s">
        <v>33</v>
      </c>
    </row>
    <row r="32" ht="24" customHeight="1">
      <c r="A32" s="15" t="s">
        <v>9</v>
      </c>
    </row>
    <row r="33" ht="24" customHeight="1">
      <c r="A33" s="15" t="s">
        <v>8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0"/>
  <sheetViews>
    <sheetView zoomScalePageLayoutView="0" workbookViewId="0" topLeftCell="A1">
      <selection activeCell="H92" sqref="H92"/>
    </sheetView>
  </sheetViews>
  <sheetFormatPr defaultColWidth="9.00390625" defaultRowHeight="12" customHeight="1"/>
  <cols>
    <col min="1" max="1" width="4.75390625" style="24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4.25390625" style="31" customWidth="1"/>
    <col min="7" max="7" width="2.375" style="5" customWidth="1"/>
    <col min="8" max="8" width="14.125" style="4" customWidth="1"/>
    <col min="9" max="9" width="16.75390625" style="4" customWidth="1"/>
    <col min="10" max="10" width="4.625" style="5" customWidth="1"/>
    <col min="11" max="11" width="2.875" style="5" customWidth="1"/>
    <col min="12" max="12" width="3.75390625" style="5" customWidth="1"/>
    <col min="13" max="13" width="5.875" style="23" customWidth="1"/>
    <col min="14" max="14" width="6.25390625" style="24" customWidth="1"/>
    <col min="15" max="15" width="3.00390625" style="31" customWidth="1"/>
    <col min="16" max="16" width="15.00390625" style="31" customWidth="1"/>
    <col min="17" max="17" width="3.625" style="23" customWidth="1"/>
    <col min="18" max="18" width="3.375" style="4" customWidth="1"/>
    <col min="19" max="19" width="17.50390625" style="4" customWidth="1"/>
    <col min="20" max="20" width="18.25390625" style="4" customWidth="1"/>
    <col min="21" max="16384" width="9.00390625" style="4" customWidth="1"/>
  </cols>
  <sheetData>
    <row r="1" spans="2:18" ht="15" customHeight="1">
      <c r="B1" s="37"/>
      <c r="C1" s="37"/>
      <c r="D1" s="37"/>
      <c r="E1" s="35"/>
      <c r="F1" s="34"/>
      <c r="G1" s="35"/>
      <c r="H1" s="37"/>
      <c r="I1" s="37"/>
      <c r="J1" s="37"/>
      <c r="K1" s="35"/>
      <c r="L1" s="37"/>
      <c r="M1" s="35"/>
      <c r="N1" s="25"/>
      <c r="O1" s="34"/>
      <c r="P1" s="34"/>
      <c r="Q1" s="35"/>
      <c r="R1" s="36"/>
    </row>
    <row r="2" spans="2:18" ht="15" customHeight="1">
      <c r="B2" s="37"/>
      <c r="C2" s="37"/>
      <c r="D2" s="37"/>
      <c r="E2" s="35"/>
      <c r="F2" s="34"/>
      <c r="G2" s="35"/>
      <c r="H2" s="37"/>
      <c r="I2" s="48" t="str">
        <f>'患者情報'!B1</f>
        <v>100000-0</v>
      </c>
      <c r="J2" s="49"/>
      <c r="K2" s="49"/>
      <c r="L2" s="37"/>
      <c r="M2" s="37"/>
      <c r="O2" s="34"/>
      <c r="P2" s="38"/>
      <c r="Q2" s="39"/>
      <c r="R2" s="37"/>
    </row>
    <row r="3" spans="2:18" ht="15" customHeight="1">
      <c r="B3" s="37"/>
      <c r="C3" s="37"/>
      <c r="D3" s="42"/>
      <c r="E3" s="35"/>
      <c r="F3" s="34"/>
      <c r="G3" s="35"/>
      <c r="H3" s="37"/>
      <c r="I3" s="48" t="str">
        <f>'患者情報'!B2</f>
        <v>オオズ　タロウ</v>
      </c>
      <c r="J3" s="49"/>
      <c r="K3" s="49"/>
      <c r="L3" s="37"/>
      <c r="M3" s="37"/>
      <c r="O3" s="34"/>
      <c r="P3" s="38"/>
      <c r="Q3" s="39"/>
      <c r="R3" s="37"/>
    </row>
    <row r="4" spans="2:18" ht="24" customHeight="1" thickBot="1">
      <c r="B4" s="37"/>
      <c r="C4" s="43"/>
      <c r="D4" s="37"/>
      <c r="E4" s="35"/>
      <c r="F4" s="34"/>
      <c r="G4" s="35"/>
      <c r="H4" s="37"/>
      <c r="I4" s="50" t="str">
        <f>'患者情報'!B3</f>
        <v>大洲　太郎</v>
      </c>
      <c r="J4" s="51"/>
      <c r="K4" s="51"/>
      <c r="L4" s="37"/>
      <c r="M4" s="37"/>
      <c r="O4" s="34"/>
      <c r="P4" s="40"/>
      <c r="Q4" s="39"/>
      <c r="R4" s="37"/>
    </row>
    <row r="5" spans="2:18" ht="21.75" customHeight="1" thickBot="1" thickTop="1">
      <c r="B5" s="37"/>
      <c r="C5" s="37"/>
      <c r="D5" s="37"/>
      <c r="E5" s="35"/>
      <c r="F5" s="34"/>
      <c r="G5" s="35"/>
      <c r="H5" s="37"/>
      <c r="I5" s="119">
        <f>'患者情報'!B4</f>
        <v>20090</v>
      </c>
      <c r="J5" s="119"/>
      <c r="K5" s="52" t="str">
        <f>'患者情報'!B5</f>
        <v>男</v>
      </c>
      <c r="L5" s="95">
        <f>'患者情報'!B9</f>
        <v>65.2</v>
      </c>
      <c r="M5" s="35" t="s">
        <v>17</v>
      </c>
      <c r="O5" s="34"/>
      <c r="P5" s="59" t="s">
        <v>13</v>
      </c>
      <c r="Q5" s="41"/>
      <c r="R5" s="37"/>
    </row>
    <row r="6" spans="2:18" ht="21.75" customHeight="1" thickTop="1">
      <c r="B6" s="37"/>
      <c r="C6" s="37"/>
      <c r="D6" s="37"/>
      <c r="E6" s="35"/>
      <c r="F6" s="34"/>
      <c r="G6" s="35"/>
      <c r="H6" s="37"/>
      <c r="I6" s="48" t="str">
        <f>'患者情報'!B6</f>
        <v>内科　Dr.</v>
      </c>
      <c r="J6" s="49"/>
      <c r="K6" s="49"/>
      <c r="L6" s="37"/>
      <c r="M6" s="37"/>
      <c r="O6" s="34"/>
      <c r="P6" s="120">
        <v>43922</v>
      </c>
      <c r="Q6" s="41"/>
      <c r="R6" s="37"/>
    </row>
    <row r="7" spans="2:18" ht="21.75" customHeight="1" thickBot="1">
      <c r="B7" s="37"/>
      <c r="C7" s="37"/>
      <c r="D7" s="44"/>
      <c r="E7" s="35"/>
      <c r="F7" s="34"/>
      <c r="G7" s="35"/>
      <c r="H7" s="53"/>
      <c r="I7" s="122">
        <f>P6</f>
        <v>43922</v>
      </c>
      <c r="J7" s="122"/>
      <c r="K7" s="122"/>
      <c r="L7" s="37"/>
      <c r="M7" s="37"/>
      <c r="O7" s="34"/>
      <c r="P7" s="121"/>
      <c r="Q7" s="41"/>
      <c r="R7" s="37"/>
    </row>
    <row r="8" spans="2:18" ht="12.75" customHeight="1" thickTop="1">
      <c r="B8" s="37"/>
      <c r="D8" s="45"/>
      <c r="E8" s="35"/>
      <c r="F8" s="34"/>
      <c r="G8" s="35"/>
      <c r="H8" s="23"/>
      <c r="I8" s="90"/>
      <c r="J8" s="91"/>
      <c r="K8" s="91"/>
      <c r="L8" s="92"/>
      <c r="M8" s="41"/>
      <c r="O8" s="34"/>
      <c r="P8" s="34"/>
      <c r="Q8" s="41"/>
      <c r="R8" s="37"/>
    </row>
    <row r="9" spans="2:18" ht="12" customHeight="1">
      <c r="B9" s="37"/>
      <c r="C9" s="123"/>
      <c r="D9" s="123"/>
      <c r="E9" s="123"/>
      <c r="F9" s="34"/>
      <c r="G9" s="35"/>
      <c r="H9" s="124"/>
      <c r="I9" s="93" t="s">
        <v>60</v>
      </c>
      <c r="J9" s="35"/>
      <c r="K9" s="35"/>
      <c r="L9" s="35"/>
      <c r="M9" s="41"/>
      <c r="O9" s="33"/>
      <c r="P9" s="33"/>
      <c r="Q9" s="32"/>
      <c r="R9" s="24"/>
    </row>
    <row r="10" spans="2:18" ht="12" customHeight="1">
      <c r="B10" s="37"/>
      <c r="C10" s="123"/>
      <c r="D10" s="123"/>
      <c r="E10" s="123"/>
      <c r="F10" s="34"/>
      <c r="G10" s="35"/>
      <c r="H10" s="124"/>
      <c r="I10" s="37"/>
      <c r="J10" s="35"/>
      <c r="K10" s="35"/>
      <c r="L10" s="35"/>
      <c r="M10" s="41"/>
      <c r="O10" s="31">
        <f>H21</f>
        <v>0</v>
      </c>
      <c r="P10" s="5">
        <f>I21</f>
        <v>0</v>
      </c>
      <c r="Q10" s="31">
        <f>J21</f>
        <v>0</v>
      </c>
      <c r="R10" s="31">
        <f>K21</f>
        <v>0</v>
      </c>
    </row>
    <row r="11" spans="2:18" ht="12" customHeight="1">
      <c r="B11" s="37"/>
      <c r="C11" s="123"/>
      <c r="D11" s="123"/>
      <c r="E11" s="123"/>
      <c r="F11" s="34"/>
      <c r="G11" s="35"/>
      <c r="H11" s="124"/>
      <c r="I11" s="37"/>
      <c r="J11" s="35"/>
      <c r="K11" s="35"/>
      <c r="L11" s="35"/>
      <c r="M11" s="41"/>
      <c r="O11" s="31">
        <f>H27</f>
        <v>0</v>
      </c>
      <c r="P11" s="5">
        <f aca="true" t="shared" si="0" ref="P11:R12">I22</f>
        <v>0</v>
      </c>
      <c r="Q11" s="31">
        <f t="shared" si="0"/>
        <v>0</v>
      </c>
      <c r="R11" s="31">
        <f t="shared" si="0"/>
        <v>0</v>
      </c>
    </row>
    <row r="12" spans="2:18" ht="12" customHeight="1">
      <c r="B12" s="37"/>
      <c r="C12" s="123"/>
      <c r="D12" s="123"/>
      <c r="E12" s="123"/>
      <c r="F12" s="34"/>
      <c r="G12" s="35"/>
      <c r="H12" s="124"/>
      <c r="I12" s="37"/>
      <c r="J12" s="35"/>
      <c r="K12" s="35"/>
      <c r="L12" s="35"/>
      <c r="M12" s="41"/>
      <c r="O12" s="31">
        <f>H28</f>
        <v>0</v>
      </c>
      <c r="P12" s="5">
        <f t="shared" si="0"/>
        <v>0</v>
      </c>
      <c r="Q12" s="31">
        <f t="shared" si="0"/>
        <v>0</v>
      </c>
      <c r="R12" s="31">
        <f t="shared" si="0"/>
        <v>0</v>
      </c>
    </row>
    <row r="13" spans="2:18" ht="12" customHeight="1">
      <c r="B13" s="37"/>
      <c r="C13" s="37"/>
      <c r="D13" s="37"/>
      <c r="E13" s="35"/>
      <c r="F13" s="34"/>
      <c r="G13" s="35"/>
      <c r="H13" s="37"/>
      <c r="I13" s="37"/>
      <c r="J13" s="35"/>
      <c r="K13" s="35"/>
      <c r="L13" s="35"/>
      <c r="M13" s="41"/>
      <c r="P13" s="5"/>
      <c r="Q13" s="31"/>
      <c r="R13" s="31"/>
    </row>
    <row r="14" spans="2:18" ht="12" customHeight="1">
      <c r="B14" s="37"/>
      <c r="C14" s="37"/>
      <c r="D14" s="37"/>
      <c r="E14" s="35"/>
      <c r="F14" s="34"/>
      <c r="G14" s="35"/>
      <c r="H14" s="37"/>
      <c r="I14" s="37"/>
      <c r="J14" s="35"/>
      <c r="K14" s="35"/>
      <c r="L14" s="35"/>
      <c r="M14" s="41"/>
      <c r="P14" s="5"/>
      <c r="Q14" s="31"/>
      <c r="R14" s="31"/>
    </row>
    <row r="15" spans="2:18" ht="12" customHeight="1">
      <c r="B15" s="37"/>
      <c r="C15" s="37"/>
      <c r="D15" s="41"/>
      <c r="E15" s="58" t="s">
        <v>0</v>
      </c>
      <c r="F15" s="58"/>
      <c r="G15" s="57"/>
      <c r="H15" s="54"/>
      <c r="I15" s="55" t="s">
        <v>39</v>
      </c>
      <c r="J15" s="57"/>
      <c r="K15" s="57"/>
      <c r="L15" s="56"/>
      <c r="M15" s="41"/>
      <c r="P15" s="5"/>
      <c r="Q15" s="31"/>
      <c r="R15" s="31"/>
    </row>
    <row r="16" spans="2:18" ht="12" customHeight="1">
      <c r="B16" s="37"/>
      <c r="C16" s="37"/>
      <c r="D16" s="41"/>
      <c r="E16" s="57"/>
      <c r="F16" s="58"/>
      <c r="G16" s="57"/>
      <c r="H16" s="55"/>
      <c r="I16" s="55"/>
      <c r="J16" s="57"/>
      <c r="K16" s="57"/>
      <c r="L16" s="56"/>
      <c r="M16" s="41"/>
      <c r="O16" s="33"/>
      <c r="P16" s="25"/>
      <c r="Q16" s="24"/>
      <c r="R16" s="24"/>
    </row>
    <row r="17" spans="2:18" ht="12" customHeight="1">
      <c r="B17" s="37"/>
      <c r="C17" s="37"/>
      <c r="D17" s="41"/>
      <c r="E17" s="35"/>
      <c r="F17" s="34"/>
      <c r="G17" s="35"/>
      <c r="H17" s="55"/>
      <c r="I17" s="55"/>
      <c r="J17" s="35"/>
      <c r="K17" s="57"/>
      <c r="L17" s="56"/>
      <c r="M17" s="57"/>
      <c r="P17" s="5"/>
      <c r="Q17" s="31"/>
      <c r="R17" s="31"/>
    </row>
    <row r="18" spans="2:18" ht="12" customHeight="1">
      <c r="B18" s="37"/>
      <c r="C18" s="37"/>
      <c r="D18" s="41" t="s">
        <v>19</v>
      </c>
      <c r="E18" s="1" t="s">
        <v>50</v>
      </c>
      <c r="F18" s="1"/>
      <c r="G18" s="1"/>
      <c r="H18" s="72"/>
      <c r="I18" s="26"/>
      <c r="J18" s="26"/>
      <c r="L18" s="56"/>
      <c r="M18" s="41"/>
      <c r="P18" s="5"/>
      <c r="Q18" s="31"/>
      <c r="R18" s="31"/>
    </row>
    <row r="19" spans="2:18" ht="12" customHeight="1">
      <c r="B19" s="37"/>
      <c r="C19" s="37"/>
      <c r="D19" s="41"/>
      <c r="E19" s="1" t="s">
        <v>22</v>
      </c>
      <c r="F19" s="1"/>
      <c r="G19" s="1"/>
      <c r="H19" s="72"/>
      <c r="I19" s="26"/>
      <c r="J19" s="26"/>
      <c r="L19" s="56"/>
      <c r="M19" s="41"/>
      <c r="P19" s="5"/>
      <c r="Q19" s="31"/>
      <c r="R19" s="31"/>
    </row>
    <row r="20" spans="2:18" ht="12" customHeight="1">
      <c r="B20" s="37"/>
      <c r="C20" s="37"/>
      <c r="D20" s="41"/>
      <c r="E20" s="1"/>
      <c r="F20" s="8"/>
      <c r="G20" s="8"/>
      <c r="H20" s="72"/>
      <c r="I20" s="26"/>
      <c r="J20" s="26"/>
      <c r="L20" s="56"/>
      <c r="M20" s="41"/>
      <c r="P20" s="5"/>
      <c r="Q20" s="31"/>
      <c r="R20" s="31"/>
    </row>
    <row r="21" spans="2:18" ht="12" customHeight="1">
      <c r="B21" s="37"/>
      <c r="C21" s="37"/>
      <c r="D21" s="41"/>
      <c r="E21" s="1"/>
      <c r="F21" s="1"/>
      <c r="G21" s="1"/>
      <c r="H21" s="41"/>
      <c r="I21" s="1"/>
      <c r="J21" s="27"/>
      <c r="L21" s="56"/>
      <c r="M21" s="41"/>
      <c r="P21" s="5"/>
      <c r="Q21" s="31"/>
      <c r="R21" s="31"/>
    </row>
    <row r="22" spans="2:16" ht="12" customHeight="1">
      <c r="B22" s="37"/>
      <c r="C22" s="37"/>
      <c r="D22" s="41"/>
      <c r="E22" s="1"/>
      <c r="F22" s="1"/>
      <c r="G22" s="1"/>
      <c r="H22" s="37"/>
      <c r="J22" s="31"/>
      <c r="L22" s="56"/>
      <c r="M22" s="41"/>
      <c r="P22" s="5"/>
    </row>
    <row r="23" spans="2:18" ht="12" customHeight="1">
      <c r="B23" s="37"/>
      <c r="C23" s="37"/>
      <c r="D23" s="46"/>
      <c r="E23" s="1"/>
      <c r="F23" s="1"/>
      <c r="G23" s="1"/>
      <c r="H23" s="37"/>
      <c r="I23" s="1"/>
      <c r="L23" s="56"/>
      <c r="M23" s="41"/>
      <c r="O23" s="33"/>
      <c r="P23" s="25"/>
      <c r="Q23" s="24"/>
      <c r="R23" s="24"/>
    </row>
    <row r="24" spans="2:18" ht="12" customHeight="1">
      <c r="B24" s="37"/>
      <c r="C24" s="37"/>
      <c r="D24" s="37"/>
      <c r="E24" s="1"/>
      <c r="F24" s="8"/>
      <c r="G24" s="8"/>
      <c r="H24" s="41"/>
      <c r="L24" s="56"/>
      <c r="M24" s="41"/>
      <c r="P24" s="5"/>
      <c r="Q24" s="31"/>
      <c r="R24" s="31"/>
    </row>
    <row r="25" spans="2:18" ht="12" customHeight="1">
      <c r="B25" s="37"/>
      <c r="C25" s="37"/>
      <c r="D25" s="37"/>
      <c r="E25" s="1"/>
      <c r="F25" s="2"/>
      <c r="G25" s="2"/>
      <c r="H25" s="46"/>
      <c r="L25" s="56"/>
      <c r="M25" s="41"/>
      <c r="P25" s="5"/>
      <c r="Q25" s="31"/>
      <c r="R25" s="31"/>
    </row>
    <row r="26" spans="2:18" ht="19.5" customHeight="1">
      <c r="B26" s="37"/>
      <c r="C26" s="37"/>
      <c r="D26" s="37"/>
      <c r="E26" s="1"/>
      <c r="F26" s="2"/>
      <c r="G26" s="2"/>
      <c r="H26" s="88"/>
      <c r="I26" s="89" t="s">
        <v>61</v>
      </c>
      <c r="J26" s="6"/>
      <c r="L26" s="56"/>
      <c r="M26" s="41"/>
      <c r="P26" s="5"/>
      <c r="Q26" s="31"/>
      <c r="R26" s="31"/>
    </row>
    <row r="27" spans="2:16" ht="4.5" customHeight="1">
      <c r="B27" s="37"/>
      <c r="C27" s="37"/>
      <c r="D27" s="37"/>
      <c r="E27" s="1"/>
      <c r="F27" s="1"/>
      <c r="G27" s="1"/>
      <c r="H27" s="37"/>
      <c r="I27" s="27"/>
      <c r="J27" s="26"/>
      <c r="L27" s="56"/>
      <c r="M27" s="41"/>
      <c r="P27" s="5"/>
    </row>
    <row r="28" spans="2:16" ht="12" customHeight="1">
      <c r="B28" s="37"/>
      <c r="C28" s="37"/>
      <c r="D28" s="37"/>
      <c r="E28" s="1"/>
      <c r="F28" s="8"/>
      <c r="G28" s="8"/>
      <c r="H28" s="37"/>
      <c r="J28" s="26"/>
      <c r="L28" s="56"/>
      <c r="M28" s="41"/>
      <c r="P28" s="5"/>
    </row>
    <row r="29" spans="2:16" ht="12" customHeight="1">
      <c r="B29" s="37"/>
      <c r="C29" s="37"/>
      <c r="D29" s="37"/>
      <c r="E29" s="1"/>
      <c r="F29" s="2"/>
      <c r="G29" s="2"/>
      <c r="H29" s="41" t="s">
        <v>21</v>
      </c>
      <c r="I29" s="1" t="s">
        <v>52</v>
      </c>
      <c r="J29" s="26"/>
      <c r="L29" s="56"/>
      <c r="M29" s="41"/>
      <c r="P29" s="5"/>
    </row>
    <row r="30" spans="2:18" ht="12" customHeight="1">
      <c r="B30" s="37"/>
      <c r="C30" s="37"/>
      <c r="D30" s="37"/>
      <c r="E30" s="1"/>
      <c r="F30" s="1"/>
      <c r="G30" s="1"/>
      <c r="H30" s="37"/>
      <c r="I30" s="1" t="s">
        <v>51</v>
      </c>
      <c r="J30" s="75">
        <v>1</v>
      </c>
      <c r="K30" s="31" t="s">
        <v>67</v>
      </c>
      <c r="L30" s="56"/>
      <c r="M30" s="41"/>
      <c r="O30" s="33"/>
      <c r="P30" s="25"/>
      <c r="Q30" s="32"/>
      <c r="R30" s="24"/>
    </row>
    <row r="31" spans="2:18" ht="12" customHeight="1">
      <c r="B31" s="37"/>
      <c r="C31" s="37"/>
      <c r="D31" s="37"/>
      <c r="E31" s="2"/>
      <c r="F31" s="8"/>
      <c r="G31" s="8"/>
      <c r="H31" s="37"/>
      <c r="I31" s="76" t="s">
        <v>45</v>
      </c>
      <c r="J31" s="77"/>
      <c r="K31" s="78"/>
      <c r="L31" s="56"/>
      <c r="M31" s="41"/>
      <c r="P31" s="5"/>
      <c r="Q31" s="31"/>
      <c r="R31" s="31"/>
    </row>
    <row r="32" spans="2:18" ht="12" customHeight="1">
      <c r="B32" s="37"/>
      <c r="C32" s="37"/>
      <c r="D32" s="37"/>
      <c r="E32" s="1"/>
      <c r="F32" s="6"/>
      <c r="G32" s="6"/>
      <c r="H32" s="37"/>
      <c r="J32" s="26"/>
      <c r="L32" s="56"/>
      <c r="M32" s="41"/>
      <c r="P32" s="5"/>
      <c r="Q32" s="31"/>
      <c r="R32" s="31"/>
    </row>
    <row r="33" spans="2:16" ht="7.5" customHeight="1">
      <c r="B33" s="37"/>
      <c r="C33" s="37"/>
      <c r="D33" s="41"/>
      <c r="E33" s="1"/>
      <c r="F33" s="6"/>
      <c r="G33" s="6"/>
      <c r="H33" s="37"/>
      <c r="J33" s="26"/>
      <c r="L33" s="56"/>
      <c r="M33" s="41"/>
      <c r="P33" s="5"/>
    </row>
    <row r="34" spans="2:16" ht="16.5" customHeight="1">
      <c r="B34" s="37"/>
      <c r="C34" s="37"/>
      <c r="D34" s="41"/>
      <c r="E34" s="1"/>
      <c r="F34" s="6"/>
      <c r="G34" s="6"/>
      <c r="H34" s="37"/>
      <c r="I34" s="87" t="s">
        <v>59</v>
      </c>
      <c r="J34" s="26"/>
      <c r="L34" s="56"/>
      <c r="M34" s="41"/>
      <c r="P34" s="5"/>
    </row>
    <row r="35" spans="2:16" ht="12" customHeight="1">
      <c r="B35" s="37"/>
      <c r="C35" s="37"/>
      <c r="D35" s="47"/>
      <c r="E35" s="1"/>
      <c r="F35" s="6"/>
      <c r="G35" s="6"/>
      <c r="H35" s="41" t="s">
        <v>40</v>
      </c>
      <c r="I35" s="1" t="s">
        <v>24</v>
      </c>
      <c r="J35" s="26"/>
      <c r="L35" s="56"/>
      <c r="M35" s="41"/>
      <c r="P35" s="5"/>
    </row>
    <row r="36" spans="2:16" ht="12" customHeight="1">
      <c r="B36" s="37"/>
      <c r="C36" s="37"/>
      <c r="D36" s="47"/>
      <c r="E36" s="1"/>
      <c r="F36" s="6"/>
      <c r="G36" s="6"/>
      <c r="H36" s="37"/>
      <c r="I36" s="94" t="s">
        <v>46</v>
      </c>
      <c r="J36" s="98">
        <v>1</v>
      </c>
      <c r="K36" s="31" t="s">
        <v>67</v>
      </c>
      <c r="L36" s="56"/>
      <c r="M36" s="41"/>
      <c r="P36" s="5"/>
    </row>
    <row r="37" spans="2:18" ht="12" customHeight="1">
      <c r="B37" s="37"/>
      <c r="C37" s="37"/>
      <c r="D37" s="41"/>
      <c r="E37" s="1"/>
      <c r="F37" s="6"/>
      <c r="G37" s="6"/>
      <c r="H37" s="13"/>
      <c r="I37" s="94" t="s">
        <v>62</v>
      </c>
      <c r="J37" s="30">
        <v>2</v>
      </c>
      <c r="K37" s="31" t="s">
        <v>67</v>
      </c>
      <c r="L37" s="56"/>
      <c r="M37" s="41"/>
      <c r="O37" s="33"/>
      <c r="P37" s="25"/>
      <c r="Q37" s="32"/>
      <c r="R37" s="24"/>
    </row>
    <row r="38" spans="2:16" ht="12" customHeight="1">
      <c r="B38" s="37"/>
      <c r="C38" s="37"/>
      <c r="D38" s="41"/>
      <c r="E38" s="1"/>
      <c r="F38" s="6"/>
      <c r="G38" s="6"/>
      <c r="H38" s="13"/>
      <c r="I38" s="76" t="s">
        <v>75</v>
      </c>
      <c r="J38" s="79"/>
      <c r="K38" s="78"/>
      <c r="L38" s="56"/>
      <c r="M38" s="41"/>
      <c r="P38" s="5"/>
    </row>
    <row r="39" spans="2:16" ht="12" customHeight="1">
      <c r="B39" s="37"/>
      <c r="C39" s="37"/>
      <c r="D39" s="41"/>
      <c r="E39" s="1"/>
      <c r="F39" s="6"/>
      <c r="G39" s="6"/>
      <c r="H39" s="37"/>
      <c r="I39" s="4" t="s">
        <v>76</v>
      </c>
      <c r="J39" s="6"/>
      <c r="L39" s="56"/>
      <c r="M39" s="41"/>
      <c r="P39" s="5"/>
    </row>
    <row r="40" spans="2:16" ht="12" customHeight="1">
      <c r="B40" s="37"/>
      <c r="C40" s="37"/>
      <c r="D40" s="41"/>
      <c r="E40" s="1"/>
      <c r="F40" s="6"/>
      <c r="G40" s="6"/>
      <c r="H40" s="13"/>
      <c r="L40" s="56"/>
      <c r="M40" s="41"/>
      <c r="P40" s="5"/>
    </row>
    <row r="41" spans="2:16" ht="12" customHeight="1">
      <c r="B41" s="37"/>
      <c r="C41" s="37"/>
      <c r="D41" s="41"/>
      <c r="E41" s="1"/>
      <c r="F41" s="6"/>
      <c r="G41" s="6"/>
      <c r="H41" s="37"/>
      <c r="J41" s="6"/>
      <c r="L41" s="56"/>
      <c r="M41" s="41"/>
      <c r="P41" s="5"/>
    </row>
    <row r="42" spans="2:16" ht="12" customHeight="1">
      <c r="B42" s="37"/>
      <c r="C42" s="37"/>
      <c r="D42" s="41"/>
      <c r="F42" s="6"/>
      <c r="G42" s="6"/>
      <c r="H42" s="41" t="s">
        <v>23</v>
      </c>
      <c r="I42" s="1" t="s">
        <v>34</v>
      </c>
      <c r="J42" s="6"/>
      <c r="L42" s="56"/>
      <c r="M42" s="41"/>
      <c r="P42" s="5"/>
    </row>
    <row r="43" spans="2:16" ht="12" customHeight="1">
      <c r="B43" s="37"/>
      <c r="C43" s="37"/>
      <c r="D43" s="41"/>
      <c r="G43" s="23"/>
      <c r="H43" s="37"/>
      <c r="I43" s="76" t="s">
        <v>35</v>
      </c>
      <c r="J43" s="77"/>
      <c r="K43" s="78"/>
      <c r="L43" s="56"/>
      <c r="M43" s="41"/>
      <c r="P43" s="5"/>
    </row>
    <row r="44" spans="2:18" ht="12" customHeight="1">
      <c r="B44" s="37"/>
      <c r="C44" s="37"/>
      <c r="D44" s="37"/>
      <c r="H44" s="37"/>
      <c r="L44" s="35"/>
      <c r="M44" s="41"/>
      <c r="O44" s="33"/>
      <c r="P44" s="25"/>
      <c r="Q44" s="32"/>
      <c r="R44" s="24"/>
    </row>
    <row r="45" spans="2:16" ht="12" customHeight="1">
      <c r="B45" s="37"/>
      <c r="C45" s="37"/>
      <c r="D45" s="37"/>
      <c r="E45" s="23"/>
      <c r="H45" s="37"/>
      <c r="L45" s="35"/>
      <c r="M45" s="41"/>
      <c r="P45" s="5"/>
    </row>
    <row r="46" spans="2:16" ht="12" customHeight="1">
      <c r="B46" s="37"/>
      <c r="C46" s="37"/>
      <c r="D46" s="37"/>
      <c r="H46" s="37"/>
      <c r="J46" s="31"/>
      <c r="L46" s="35"/>
      <c r="M46" s="41"/>
      <c r="P46" s="5"/>
    </row>
    <row r="47" spans="2:16" ht="12" customHeight="1">
      <c r="B47" s="37"/>
      <c r="C47" s="37"/>
      <c r="D47" s="41"/>
      <c r="E47" s="1" t="s">
        <v>25</v>
      </c>
      <c r="H47" s="37"/>
      <c r="I47" s="37"/>
      <c r="J47" s="35"/>
      <c r="K47" s="35"/>
      <c r="L47" s="56"/>
      <c r="M47" s="41"/>
      <c r="P47" s="5"/>
    </row>
    <row r="48" spans="2:16" ht="12" customHeight="1">
      <c r="B48" s="37"/>
      <c r="C48" s="37"/>
      <c r="D48" s="41"/>
      <c r="F48" s="34"/>
      <c r="G48" s="35"/>
      <c r="H48" s="37"/>
      <c r="I48" s="35"/>
      <c r="J48" s="35"/>
      <c r="K48" s="35"/>
      <c r="L48" s="35"/>
      <c r="M48" s="41"/>
      <c r="P48" s="5"/>
    </row>
    <row r="49" spans="2:16" ht="12" customHeight="1">
      <c r="B49" s="37"/>
      <c r="C49" s="37"/>
      <c r="D49" s="37"/>
      <c r="F49" s="34"/>
      <c r="G49" s="35"/>
      <c r="H49" s="37"/>
      <c r="I49" s="37"/>
      <c r="J49" s="35"/>
      <c r="K49" s="35"/>
      <c r="L49" s="35"/>
      <c r="M49" s="41"/>
      <c r="P49" s="5"/>
    </row>
    <row r="50" spans="2:16" ht="12" customHeight="1">
      <c r="B50" s="37"/>
      <c r="C50" s="37"/>
      <c r="D50" s="37"/>
      <c r="E50" s="35"/>
      <c r="F50" s="34"/>
      <c r="G50" s="35"/>
      <c r="H50" s="37"/>
      <c r="I50" s="37"/>
      <c r="J50" s="35"/>
      <c r="K50" s="35"/>
      <c r="L50" s="35"/>
      <c r="M50" s="41"/>
      <c r="P50" s="5"/>
    </row>
    <row r="51" spans="2:18" ht="12" customHeight="1">
      <c r="B51" s="37"/>
      <c r="C51" s="37"/>
      <c r="D51" s="37"/>
      <c r="E51" s="35"/>
      <c r="F51" s="34"/>
      <c r="G51" s="35"/>
      <c r="H51" s="37" t="s">
        <v>43</v>
      </c>
      <c r="I51" s="37"/>
      <c r="J51" s="35"/>
      <c r="K51" s="35"/>
      <c r="L51" s="35"/>
      <c r="M51" s="41"/>
      <c r="O51" s="33"/>
      <c r="P51" s="33"/>
      <c r="Q51" s="32"/>
      <c r="R51" s="24"/>
    </row>
    <row r="52" spans="2:13" ht="12" customHeight="1">
      <c r="B52" s="37"/>
      <c r="C52" s="37"/>
      <c r="D52" s="37"/>
      <c r="F52" s="34"/>
      <c r="G52" s="35"/>
      <c r="H52" s="35" t="s">
        <v>44</v>
      </c>
      <c r="I52" s="37"/>
      <c r="J52" s="35"/>
      <c r="K52" s="35"/>
      <c r="L52" s="35"/>
      <c r="M52" s="41"/>
    </row>
    <row r="53" spans="2:13" ht="12" customHeight="1">
      <c r="B53" s="37"/>
      <c r="C53" s="35"/>
      <c r="D53" s="37"/>
      <c r="E53" s="35"/>
      <c r="F53" s="34"/>
      <c r="G53" s="35"/>
      <c r="H53" s="37"/>
      <c r="I53" s="37"/>
      <c r="J53" s="35"/>
      <c r="K53" s="35"/>
      <c r="L53" s="35"/>
      <c r="M53" s="41"/>
    </row>
    <row r="54" spans="2:13" ht="12" customHeight="1">
      <c r="B54" s="37"/>
      <c r="C54" s="37"/>
      <c r="D54" s="37"/>
      <c r="E54" s="35"/>
      <c r="F54" s="34"/>
      <c r="G54" s="35"/>
      <c r="H54" s="37"/>
      <c r="I54" s="37"/>
      <c r="J54" s="35"/>
      <c r="K54" s="35"/>
      <c r="L54" s="35"/>
      <c r="M54" s="41"/>
    </row>
    <row r="55" spans="2:13" ht="12" customHeight="1">
      <c r="B55" s="37"/>
      <c r="C55" s="37"/>
      <c r="D55" s="37"/>
      <c r="E55" s="35"/>
      <c r="F55" s="34"/>
      <c r="G55" s="35"/>
      <c r="H55" s="37"/>
      <c r="I55" s="37"/>
      <c r="J55" s="35"/>
      <c r="K55" s="35"/>
      <c r="L55" s="35"/>
      <c r="M55" s="41"/>
    </row>
    <row r="56" spans="2:13" ht="12" customHeight="1">
      <c r="B56" s="37"/>
      <c r="C56" s="37"/>
      <c r="D56" s="37"/>
      <c r="E56" s="35"/>
      <c r="F56" s="34"/>
      <c r="G56" s="35"/>
      <c r="H56" s="37"/>
      <c r="I56" s="37"/>
      <c r="J56" s="35"/>
      <c r="K56" s="35"/>
      <c r="L56" s="35"/>
      <c r="M56" s="41"/>
    </row>
    <row r="57" spans="2:13" ht="12" customHeight="1">
      <c r="B57" s="37"/>
      <c r="C57" s="37"/>
      <c r="D57" s="37"/>
      <c r="E57" s="35"/>
      <c r="F57" s="34"/>
      <c r="G57" s="35"/>
      <c r="H57" s="37"/>
      <c r="I57" s="37"/>
      <c r="J57" s="35"/>
      <c r="K57" s="35"/>
      <c r="L57" s="35"/>
      <c r="M57" s="41"/>
    </row>
    <row r="58" spans="2:13" ht="12" customHeight="1">
      <c r="B58" s="37"/>
      <c r="C58" s="37" t="s">
        <v>56</v>
      </c>
      <c r="D58" s="37"/>
      <c r="E58" s="35"/>
      <c r="F58" s="34"/>
      <c r="G58" s="35"/>
      <c r="H58" s="37"/>
      <c r="I58" s="37"/>
      <c r="J58" s="35"/>
      <c r="K58" s="35"/>
      <c r="L58" s="35"/>
      <c r="M58" s="41"/>
    </row>
    <row r="59" spans="2:13" ht="12" customHeight="1">
      <c r="B59" s="37"/>
      <c r="C59" s="37"/>
      <c r="D59" s="37"/>
      <c r="E59" s="35"/>
      <c r="F59" s="34"/>
      <c r="G59" s="35"/>
      <c r="H59" s="37"/>
      <c r="I59" s="37"/>
      <c r="J59" s="35"/>
      <c r="K59" s="35"/>
      <c r="L59" s="35"/>
      <c r="M59" s="41"/>
    </row>
    <row r="60" spans="2:13" ht="12" customHeight="1">
      <c r="B60" s="37"/>
      <c r="C60" s="37"/>
      <c r="D60" s="37"/>
      <c r="E60" s="35"/>
      <c r="F60" s="34"/>
      <c r="G60" s="35"/>
      <c r="H60" s="37"/>
      <c r="I60" s="37"/>
      <c r="J60" s="35"/>
      <c r="K60" s="35"/>
      <c r="L60" s="35"/>
      <c r="M60" s="41"/>
    </row>
    <row r="61" spans="2:13" ht="12" customHeight="1">
      <c r="B61" s="37"/>
      <c r="C61" s="37"/>
      <c r="D61" s="37"/>
      <c r="E61" s="35"/>
      <c r="F61" s="34"/>
      <c r="G61" s="35"/>
      <c r="I61" s="37"/>
      <c r="J61" s="35"/>
      <c r="K61" s="35"/>
      <c r="L61" s="35"/>
      <c r="M61" s="41"/>
    </row>
    <row r="62" spans="2:13" ht="12" customHeight="1">
      <c r="B62" s="37"/>
      <c r="C62" s="37"/>
      <c r="D62" s="37"/>
      <c r="E62" s="35"/>
      <c r="F62" s="34"/>
      <c r="G62" s="35"/>
      <c r="H62" s="37"/>
      <c r="I62" s="37"/>
      <c r="J62" s="35"/>
      <c r="K62" s="35"/>
      <c r="L62" s="35"/>
      <c r="M62" s="41"/>
    </row>
    <row r="63" spans="2:13" ht="12" customHeight="1">
      <c r="B63" s="37"/>
      <c r="C63" s="37"/>
      <c r="D63" s="37"/>
      <c r="E63" s="35"/>
      <c r="F63" s="34"/>
      <c r="G63" s="35"/>
      <c r="H63" s="37"/>
      <c r="I63" s="37"/>
      <c r="J63" s="35"/>
      <c r="K63" s="35"/>
      <c r="L63" s="35"/>
      <c r="M63" s="41"/>
    </row>
    <row r="64" spans="2:13" ht="12" customHeight="1">
      <c r="B64" s="37"/>
      <c r="C64" s="37"/>
      <c r="D64" s="37"/>
      <c r="E64" s="35"/>
      <c r="F64" s="34"/>
      <c r="G64" s="35"/>
      <c r="H64" s="37"/>
      <c r="I64" s="37"/>
      <c r="J64" s="35"/>
      <c r="K64" s="35"/>
      <c r="L64" s="35"/>
      <c r="M64" s="41"/>
    </row>
    <row r="65" spans="2:13" ht="12" customHeight="1">
      <c r="B65" s="37"/>
      <c r="C65" s="37"/>
      <c r="D65" s="37"/>
      <c r="E65" s="35"/>
      <c r="F65" s="34"/>
      <c r="G65" s="35"/>
      <c r="H65" s="37"/>
      <c r="I65" s="37"/>
      <c r="J65" s="35"/>
      <c r="K65" s="35"/>
      <c r="L65" s="35"/>
      <c r="M65" s="41"/>
    </row>
    <row r="66" spans="2:13" ht="12" customHeight="1">
      <c r="B66" s="37"/>
      <c r="C66" s="37" t="s">
        <v>57</v>
      </c>
      <c r="D66" s="37"/>
      <c r="E66" s="35"/>
      <c r="F66" s="34"/>
      <c r="G66" s="35"/>
      <c r="H66" s="37"/>
      <c r="I66" s="37"/>
      <c r="J66" s="35"/>
      <c r="K66" s="35"/>
      <c r="L66" s="35"/>
      <c r="M66" s="41"/>
    </row>
    <row r="67" spans="2:13" ht="12" customHeight="1">
      <c r="B67" s="37"/>
      <c r="C67" s="37"/>
      <c r="D67" s="37"/>
      <c r="E67" s="35"/>
      <c r="F67" s="34"/>
      <c r="G67" s="35"/>
      <c r="I67" s="37"/>
      <c r="J67" s="86" t="s">
        <v>58</v>
      </c>
      <c r="K67" s="35"/>
      <c r="L67" s="35"/>
      <c r="M67" s="41"/>
    </row>
    <row r="68" spans="2:13" ht="12" customHeight="1">
      <c r="B68" s="37"/>
      <c r="C68" s="37"/>
      <c r="D68" s="37"/>
      <c r="E68" s="35"/>
      <c r="F68" s="34"/>
      <c r="G68" s="35"/>
      <c r="H68" s="37"/>
      <c r="I68" s="37"/>
      <c r="K68" s="35"/>
      <c r="L68" s="35"/>
      <c r="M68" s="41"/>
    </row>
    <row r="69" spans="2:13" ht="12" customHeight="1">
      <c r="B69" s="37"/>
      <c r="C69" s="37"/>
      <c r="D69" s="37"/>
      <c r="E69" s="35"/>
      <c r="F69" s="34"/>
      <c r="G69" s="35"/>
      <c r="H69" s="37"/>
      <c r="I69" s="37"/>
      <c r="J69" s="35"/>
      <c r="K69" s="35"/>
      <c r="L69" s="35"/>
      <c r="M69" s="41"/>
    </row>
    <row r="70" spans="2:13" ht="12" customHeight="1">
      <c r="B70" s="37"/>
      <c r="C70" s="37"/>
      <c r="D70" s="37"/>
      <c r="E70" s="35"/>
      <c r="F70" s="34"/>
      <c r="G70" s="35"/>
      <c r="H70" s="37"/>
      <c r="I70" s="37"/>
      <c r="J70" s="35"/>
      <c r="K70" s="35"/>
      <c r="L70" s="35"/>
      <c r="M70" s="41"/>
    </row>
  </sheetData>
  <sheetProtection/>
  <mergeCells count="5">
    <mergeCell ref="I5:J5"/>
    <mergeCell ref="P6:P7"/>
    <mergeCell ref="I7:K7"/>
    <mergeCell ref="C9:E12"/>
    <mergeCell ref="H9:H12"/>
  </mergeCells>
  <conditionalFormatting sqref="J46 F16:F43 F47:F48 J18:J21 O10:R50 J26:J43">
    <cfRule type="cellIs" priority="1" dxfId="3" operator="equal" stopIfTrue="1">
      <formula>0</formula>
    </cfRule>
  </conditionalFormatting>
  <conditionalFormatting sqref="H9">
    <cfRule type="cellIs" priority="2" dxfId="3" operator="equal" stopIfTrue="1">
      <formula>"""外来"""</formula>
    </cfRule>
  </conditionalFormatting>
  <conditionalFormatting sqref="C4">
    <cfRule type="cellIs" priority="3" dxfId="4" operator="notEqual" stopIfTrue="1">
      <formula>" "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2019-10-10T02:15:18Z</cp:lastPrinted>
  <dcterms:created xsi:type="dcterms:W3CDTF">2009-08-12T06:14:26Z</dcterms:created>
  <dcterms:modified xsi:type="dcterms:W3CDTF">2020-04-15T20:49:50Z</dcterms:modified>
  <cp:category/>
  <cp:version/>
  <cp:contentType/>
  <cp:contentStatus/>
</cp:coreProperties>
</file>