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</sheets>
  <definedNames>
    <definedName name="_xlnm.Print_Area" localSheetId="0">'レジメン'!$A$1:$AV$44</definedName>
  </definedNames>
  <calcPr fullCalcOnLoad="1"/>
</workbook>
</file>

<file path=xl/sharedStrings.xml><?xml version="1.0" encoding="utf-8"?>
<sst xmlns="http://schemas.openxmlformats.org/spreadsheetml/2006/main" count="76" uniqueCount="61">
  <si>
    <t>様</t>
  </si>
  <si>
    <t>氏名</t>
  </si>
  <si>
    <t>生年月日</t>
  </si>
  <si>
    <t>身長</t>
  </si>
  <si>
    <t>体重</t>
  </si>
  <si>
    <t>体表面積</t>
  </si>
  <si>
    <t>(病名)</t>
  </si>
  <si>
    <t>(経過)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</si>
  <si>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</si>
  <si>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</si>
  <si>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</si>
  <si>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</si>
  <si>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</si>
  <si>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</si>
  <si>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 xml:space="preserve"> </t>
  </si>
  <si>
    <t>診察区分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</si>
  <si>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</si>
  <si>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</si>
  <si>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</si>
  <si>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</si>
  <si>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</si>
  <si>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>ｾﾞﾛｰﾀﾞ錠</t>
  </si>
  <si>
    <t>１日２回　朝夕食後</t>
  </si>
  <si>
    <t>１日量</t>
  </si>
  <si>
    <t>１回用量</t>
  </si>
  <si>
    <t>1,500mg（5錠）</t>
  </si>
  <si>
    <t>1,800mg（6錠）</t>
  </si>
  <si>
    <t>2,100mg（7錠）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</si>
  <si>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</si>
  <si>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</si>
  <si>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</si>
  <si>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</si>
  <si>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</si>
  <si>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</si>
  <si>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</si>
  <si>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</si>
  <si>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「ゼローダ」</t>
  </si>
  <si>
    <t>10 錠</t>
  </si>
  <si>
    <r>
      <t>　　　　 BSA ＜ 1.33m</t>
    </r>
    <r>
      <rPr>
        <vertAlign val="superscript"/>
        <sz val="10"/>
        <rFont val="ＭＳ 明朝"/>
        <family val="1"/>
      </rPr>
      <t>2</t>
    </r>
  </si>
  <si>
    <r>
      <t>1.33m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 ＜ 1.57m</t>
    </r>
    <r>
      <rPr>
        <vertAlign val="superscript"/>
        <sz val="10"/>
        <rFont val="ＭＳ 明朝"/>
        <family val="1"/>
      </rPr>
      <t>2</t>
    </r>
  </si>
  <si>
    <r>
      <t>1.57m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 ＜ 1.81m</t>
    </r>
    <r>
      <rPr>
        <vertAlign val="superscript"/>
        <sz val="10"/>
        <rFont val="ＭＳ 明朝"/>
        <family val="1"/>
      </rPr>
      <t>2</t>
    </r>
  </si>
  <si>
    <r>
      <t>1.81m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　</t>
    </r>
  </si>
  <si>
    <t>2,400mg（8錠）</t>
  </si>
  <si>
    <t>12 錠</t>
  </si>
  <si>
    <t>14 錠</t>
  </si>
  <si>
    <t>16 錠</t>
  </si>
  <si>
    <t>＜用法用量＞ 　Ｂ法　　手術不能 又は 再発乳癌、結腸癌の術後補助（６ヶ月：８コース）</t>
  </si>
  <si>
    <t>Scr</t>
  </si>
  <si>
    <t>mg/dl</t>
  </si>
  <si>
    <t>eGFR</t>
  </si>
  <si>
    <r>
      <t>ml/分/1.73ｍ</t>
    </r>
    <r>
      <rPr>
        <vertAlign val="superscript"/>
        <sz val="11"/>
        <rFont val="ＭＳ 明朝"/>
        <family val="1"/>
      </rPr>
      <t>2</t>
    </r>
  </si>
  <si>
    <t>【化学療法・治療計画書】</t>
  </si>
  <si>
    <t>（今回は続く限り）</t>
  </si>
  <si>
    <t>＜投与量＞</t>
  </si>
  <si>
    <t>変更理由</t>
  </si>
  <si>
    <t>体重/BSA</t>
  </si>
  <si>
    <t>ｾﾞﾛｰﾀﾞ錠300mg</t>
  </si>
  <si>
    <t>100000-0</t>
  </si>
  <si>
    <t>オオズ　タロウ</t>
  </si>
  <si>
    <t>大洲　太郎</t>
  </si>
  <si>
    <t>内科　Dr.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</si>
</sst>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20"/>
      <name val="ＭＳ 明朝"/>
      <family val="1"/>
    </font>
    <font>
      <u val="single"/>
      <sz val="10"/>
      <name val="ＭＳ 明朝"/>
      <family val="1"/>
    </font>
    <font>
      <vertAlign val="superscript"/>
      <sz val="10"/>
      <name val="ＭＳ 明朝"/>
      <family val="1"/>
    </font>
    <font>
      <sz val="8"/>
      <name val="ＭＳ 明朝"/>
      <family val="1"/>
    </font>
    <font>
      <b/>
      <sz val="2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7" fontId="3" fillId="0" borderId="0" xfId="0" applyNumberFormat="1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57" fontId="3" fillId="0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57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57" fontId="2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PageLayoutView="0" workbookViewId="0" topLeftCell="A1">
      <selection activeCell="Q43" sqref="Q43"/>
    </sheetView>
  </sheetViews>
  <sheetFormatPr defaultColWidth="1.875" defaultRowHeight="13.5" customHeight="1"/>
  <cols>
    <col min="1" max="46" width="1.875" style="3" customWidth="1"/>
    <col min="47" max="47" width="1.875" style="19" customWidth="1"/>
    <col min="48" max="16384" width="1.875" style="3" customWidth="1"/>
  </cols>
  <sheetData>
    <row r="1" ht="37.5" customHeight="1">
      <c r="H1" s="47" t="s">
        <v>51</v>
      </c>
    </row>
    <row r="2" ht="37.5" customHeight="1"/>
    <row r="3" spans="1:36" ht="24">
      <c r="A3" s="21" t="s">
        <v>36</v>
      </c>
      <c r="AJ3" s="6" t="str">
        <f>'患者情報'!B1</f>
        <v>100000-0</v>
      </c>
    </row>
    <row r="4" spans="1:45" ht="18" customHeight="1">
      <c r="A4" s="21"/>
      <c r="AJ4" s="58" t="str">
        <f>'患者情報'!B3</f>
        <v>大洲　太郎</v>
      </c>
      <c r="AK4" s="58"/>
      <c r="AL4" s="58"/>
      <c r="AM4" s="58"/>
      <c r="AN4" s="58"/>
      <c r="AO4" s="58"/>
      <c r="AP4" s="58"/>
      <c r="AQ4" s="58"/>
      <c r="AR4" s="6" t="s">
        <v>0</v>
      </c>
      <c r="AS4" s="6"/>
    </row>
    <row r="5" spans="38:45" ht="18" customHeight="1">
      <c r="AL5" s="6"/>
      <c r="AM5" s="16"/>
      <c r="AN5" s="59">
        <f>'患者情報'!B10</f>
        <v>170</v>
      </c>
      <c r="AO5" s="59"/>
      <c r="AP5" s="59"/>
      <c r="AQ5" s="59"/>
      <c r="AR5" s="6" t="s">
        <v>16</v>
      </c>
      <c r="AS5" s="6"/>
    </row>
    <row r="6" spans="38:45" ht="18" customHeight="1">
      <c r="AL6" s="6"/>
      <c r="AM6" s="16"/>
      <c r="AN6" s="59">
        <f>'患者情報'!B11</f>
        <v>60</v>
      </c>
      <c r="AO6" s="59"/>
      <c r="AP6" s="59"/>
      <c r="AQ6" s="59"/>
      <c r="AR6" s="6" t="s">
        <v>17</v>
      </c>
      <c r="AS6" s="6"/>
    </row>
    <row r="7" spans="38:45" ht="18" customHeight="1">
      <c r="AL7" s="6" t="s">
        <v>18</v>
      </c>
      <c r="AN7" s="59">
        <f>'患者情報'!B12</f>
        <v>1.69</v>
      </c>
      <c r="AO7" s="59"/>
      <c r="AP7" s="59"/>
      <c r="AQ7" s="59"/>
      <c r="AR7" s="6" t="s">
        <v>20</v>
      </c>
      <c r="AS7" s="6"/>
    </row>
    <row r="8" spans="38:45" ht="18" customHeight="1">
      <c r="AL8" s="11" t="s">
        <v>47</v>
      </c>
      <c r="AM8" s="6"/>
      <c r="AN8" s="59">
        <f>'患者情報'!B13</f>
        <v>1</v>
      </c>
      <c r="AO8" s="59"/>
      <c r="AP8" s="59"/>
      <c r="AQ8" s="59"/>
      <c r="AR8" s="6" t="s">
        <v>48</v>
      </c>
      <c r="AS8" s="6"/>
    </row>
    <row r="9" spans="34:45" ht="18" customHeight="1">
      <c r="AH9" s="6" t="s">
        <v>49</v>
      </c>
      <c r="AK9" s="59">
        <f>'患者情報'!B14</f>
        <v>58.4</v>
      </c>
      <c r="AL9" s="59"/>
      <c r="AM9" s="59"/>
      <c r="AN9" s="6" t="s">
        <v>50</v>
      </c>
      <c r="AO9" s="36"/>
      <c r="AP9" s="36"/>
      <c r="AQ9" s="36"/>
      <c r="AR9" s="6"/>
      <c r="AS9" s="6"/>
    </row>
    <row r="10" spans="38:45" ht="18" customHeight="1">
      <c r="AL10" s="6"/>
      <c r="AM10" s="6"/>
      <c r="AN10" s="16"/>
      <c r="AO10" s="36"/>
      <c r="AP10" s="36"/>
      <c r="AQ10" s="36"/>
      <c r="AR10" s="6"/>
      <c r="AS10" s="6"/>
    </row>
    <row r="11" spans="1:45" ht="18" customHeight="1">
      <c r="A11" s="3" t="s">
        <v>46</v>
      </c>
      <c r="AL11" s="6"/>
      <c r="AM11" s="6"/>
      <c r="AN11" s="16"/>
      <c r="AO11" s="36"/>
      <c r="AP11" s="36"/>
      <c r="AQ11" s="36"/>
      <c r="AR11" s="6"/>
      <c r="AS11" s="6"/>
    </row>
    <row r="12" spans="31:45" ht="18" customHeight="1">
      <c r="AE12" s="60" t="s">
        <v>52</v>
      </c>
      <c r="AF12" s="60"/>
      <c r="AG12" s="60"/>
      <c r="AH12" s="60"/>
      <c r="AI12" s="60"/>
      <c r="AJ12" s="60"/>
      <c r="AK12" s="60"/>
      <c r="AL12" s="60"/>
      <c r="AM12" s="60"/>
      <c r="AN12" s="16"/>
      <c r="AO12" s="36"/>
      <c r="AP12" s="36"/>
      <c r="AQ12" s="36"/>
      <c r="AR12" s="6"/>
      <c r="AS12" s="6"/>
    </row>
    <row r="13" spans="31:45" ht="18" customHeight="1">
      <c r="AE13" s="48"/>
      <c r="AL13" s="6"/>
      <c r="AM13" s="6"/>
      <c r="AN13" s="16"/>
      <c r="AO13" s="36"/>
      <c r="AP13" s="36"/>
      <c r="AQ13" s="36"/>
      <c r="AR13" s="6"/>
      <c r="AS13" s="6"/>
    </row>
    <row r="14" spans="1:45" ht="18" customHeight="1">
      <c r="A14" s="4"/>
      <c r="B14" s="12"/>
      <c r="C14" s="12"/>
      <c r="D14" s="12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2">
        <v>1</v>
      </c>
      <c r="S14" s="23">
        <v>2</v>
      </c>
      <c r="T14" s="23">
        <v>3</v>
      </c>
      <c r="U14" s="23">
        <v>4</v>
      </c>
      <c r="V14" s="23">
        <v>5</v>
      </c>
      <c r="W14" s="23">
        <v>6</v>
      </c>
      <c r="X14" s="24">
        <v>7</v>
      </c>
      <c r="Y14" s="22">
        <v>8</v>
      </c>
      <c r="Z14" s="23">
        <v>9</v>
      </c>
      <c r="AA14" s="23">
        <v>10</v>
      </c>
      <c r="AB14" s="23">
        <v>11</v>
      </c>
      <c r="AC14" s="23">
        <v>12</v>
      </c>
      <c r="AD14" s="23">
        <v>13</v>
      </c>
      <c r="AE14" s="24">
        <v>14</v>
      </c>
      <c r="AF14" s="22">
        <v>15</v>
      </c>
      <c r="AG14" s="23">
        <v>16</v>
      </c>
      <c r="AH14" s="23">
        <v>17</v>
      </c>
      <c r="AI14" s="23">
        <v>18</v>
      </c>
      <c r="AJ14" s="23">
        <v>19</v>
      </c>
      <c r="AK14" s="23">
        <v>20</v>
      </c>
      <c r="AL14" s="24">
        <v>21</v>
      </c>
      <c r="AM14" s="45"/>
      <c r="AN14" s="45"/>
      <c r="AO14" s="45"/>
      <c r="AP14" s="45"/>
      <c r="AQ14" s="45"/>
      <c r="AR14" s="45"/>
      <c r="AS14" s="45"/>
    </row>
    <row r="15" spans="1:45" ht="18" customHeight="1">
      <c r="A15" s="4"/>
      <c r="B15" s="37" t="s">
        <v>14</v>
      </c>
      <c r="C15" s="38" t="s">
        <v>21</v>
      </c>
      <c r="D15" s="38"/>
      <c r="E15" s="38"/>
      <c r="F15" s="38"/>
      <c r="G15" s="38"/>
      <c r="H15" s="38"/>
      <c r="I15" s="39" t="s">
        <v>11</v>
      </c>
      <c r="J15" s="56">
        <v>2500</v>
      </c>
      <c r="K15" s="57"/>
      <c r="L15" s="57"/>
      <c r="M15" s="40" t="s">
        <v>12</v>
      </c>
      <c r="N15" s="38"/>
      <c r="O15" s="38"/>
      <c r="P15" s="38"/>
      <c r="Q15" s="41"/>
      <c r="R15" s="42" t="s">
        <v>19</v>
      </c>
      <c r="S15" s="43" t="s">
        <v>19</v>
      </c>
      <c r="T15" s="43" t="s">
        <v>19</v>
      </c>
      <c r="U15" s="43" t="s">
        <v>19</v>
      </c>
      <c r="V15" s="43" t="s">
        <v>19</v>
      </c>
      <c r="W15" s="43" t="s">
        <v>19</v>
      </c>
      <c r="X15" s="43" t="s">
        <v>19</v>
      </c>
      <c r="Y15" s="42" t="s">
        <v>19</v>
      </c>
      <c r="Z15" s="43" t="s">
        <v>19</v>
      </c>
      <c r="AA15" s="43" t="s">
        <v>19</v>
      </c>
      <c r="AB15" s="43" t="s">
        <v>19</v>
      </c>
      <c r="AC15" s="43" t="s">
        <v>19</v>
      </c>
      <c r="AD15" s="43" t="s">
        <v>19</v>
      </c>
      <c r="AE15" s="43" t="s">
        <v>19</v>
      </c>
      <c r="AF15" s="42"/>
      <c r="AG15" s="43"/>
      <c r="AH15" s="43"/>
      <c r="AI15" s="43"/>
      <c r="AJ15" s="43"/>
      <c r="AK15" s="43"/>
      <c r="AL15" s="44"/>
      <c r="AM15" s="17"/>
      <c r="AN15" s="17"/>
      <c r="AO15" s="17"/>
      <c r="AP15" s="17"/>
      <c r="AQ15" s="17"/>
      <c r="AR15" s="17"/>
      <c r="AS15" s="17"/>
    </row>
    <row r="16" spans="1:45" ht="18" customHeight="1">
      <c r="A16" s="4"/>
      <c r="B16" s="4"/>
      <c r="C16" s="4"/>
      <c r="D16" s="4"/>
      <c r="E16" s="4"/>
      <c r="F16" s="4"/>
      <c r="G16" s="4"/>
      <c r="H16" s="4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8" customHeight="1">
      <c r="A17" s="4"/>
      <c r="B17" s="4"/>
      <c r="C17" s="4"/>
      <c r="D17" s="4"/>
      <c r="E17" s="4"/>
      <c r="F17" s="4"/>
      <c r="G17" s="4"/>
      <c r="H17" s="4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3:47" ht="18" customHeight="1">
      <c r="C18" s="4" t="s">
        <v>22</v>
      </c>
      <c r="G18" s="1"/>
      <c r="H18" s="1"/>
      <c r="I18" s="1"/>
      <c r="J18" s="2"/>
      <c r="Y18" s="5"/>
      <c r="AQ18" s="19"/>
      <c r="AU18" s="3"/>
    </row>
    <row r="19" spans="3:47" ht="18" customHeight="1">
      <c r="C19" s="18"/>
      <c r="Q19" s="1"/>
      <c r="R19" s="26" t="s">
        <v>23</v>
      </c>
      <c r="S19" s="2"/>
      <c r="Y19" s="34" t="s">
        <v>24</v>
      </c>
      <c r="AQ19" s="19"/>
      <c r="AU19" s="3"/>
    </row>
    <row r="20" spans="1:47" ht="18" customHeight="1">
      <c r="A20" s="14"/>
      <c r="C20" s="27" t="s">
        <v>38</v>
      </c>
      <c r="D20" s="28"/>
      <c r="E20" s="28"/>
      <c r="F20" s="29"/>
      <c r="G20" s="28"/>
      <c r="H20" s="28"/>
      <c r="I20" s="28"/>
      <c r="J20" s="28"/>
      <c r="K20" s="28"/>
      <c r="L20" s="28"/>
      <c r="M20" s="28"/>
      <c r="N20" s="28"/>
      <c r="O20" s="29"/>
      <c r="P20" s="30"/>
      <c r="Q20" s="31"/>
      <c r="R20" s="32" t="s">
        <v>37</v>
      </c>
      <c r="S20" s="31"/>
      <c r="T20" s="29"/>
      <c r="U20" s="30"/>
      <c r="V20" s="28"/>
      <c r="W20" s="28"/>
      <c r="X20" s="28"/>
      <c r="Y20" s="33" t="s">
        <v>25</v>
      </c>
      <c r="Z20" s="28"/>
      <c r="AA20" s="28"/>
      <c r="AB20" s="28"/>
      <c r="AC20" s="29"/>
      <c r="AF20" s="3" t="s">
        <v>56</v>
      </c>
      <c r="AQ20" s="19"/>
      <c r="AU20" s="3"/>
    </row>
    <row r="21" spans="1:47" ht="18" customHeight="1">
      <c r="A21" s="14"/>
      <c r="C21" s="27" t="s">
        <v>39</v>
      </c>
      <c r="D21" s="28"/>
      <c r="E21" s="28"/>
      <c r="F21" s="29"/>
      <c r="G21" s="28"/>
      <c r="H21" s="28"/>
      <c r="I21" s="28"/>
      <c r="J21" s="28"/>
      <c r="K21" s="28"/>
      <c r="L21" s="28"/>
      <c r="M21" s="28"/>
      <c r="N21" s="28"/>
      <c r="O21" s="29"/>
      <c r="P21" s="30"/>
      <c r="Q21" s="31"/>
      <c r="R21" s="32" t="s">
        <v>43</v>
      </c>
      <c r="S21" s="31"/>
      <c r="T21" s="29"/>
      <c r="U21" s="30"/>
      <c r="V21" s="28"/>
      <c r="W21" s="28"/>
      <c r="X21" s="28"/>
      <c r="Y21" s="33" t="s">
        <v>26</v>
      </c>
      <c r="Z21" s="28"/>
      <c r="AA21" s="28"/>
      <c r="AB21" s="28"/>
      <c r="AC21" s="29"/>
      <c r="AQ21" s="19"/>
      <c r="AU21" s="3"/>
    </row>
    <row r="22" spans="1:47" ht="18" customHeight="1">
      <c r="A22" s="14"/>
      <c r="C22" s="27" t="s">
        <v>40</v>
      </c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9"/>
      <c r="P22" s="30"/>
      <c r="Q22" s="31"/>
      <c r="R22" s="32" t="s">
        <v>44</v>
      </c>
      <c r="S22" s="31"/>
      <c r="T22" s="29"/>
      <c r="U22" s="30"/>
      <c r="V22" s="28"/>
      <c r="W22" s="28"/>
      <c r="X22" s="28"/>
      <c r="Y22" s="33" t="s">
        <v>27</v>
      </c>
      <c r="Z22" s="28"/>
      <c r="AA22" s="28"/>
      <c r="AB22" s="28"/>
      <c r="AC22" s="29"/>
      <c r="AQ22" s="19"/>
      <c r="AU22" s="3"/>
    </row>
    <row r="23" spans="1:47" ht="18" customHeight="1">
      <c r="A23" s="14"/>
      <c r="C23" s="27" t="s">
        <v>41</v>
      </c>
      <c r="D23" s="28"/>
      <c r="E23" s="28"/>
      <c r="F23" s="29"/>
      <c r="G23" s="28"/>
      <c r="H23" s="28"/>
      <c r="I23" s="28"/>
      <c r="J23" s="28"/>
      <c r="K23" s="28"/>
      <c r="L23" s="28"/>
      <c r="M23" s="28"/>
      <c r="N23" s="28"/>
      <c r="O23" s="29"/>
      <c r="P23" s="30"/>
      <c r="Q23" s="31"/>
      <c r="R23" s="32" t="s">
        <v>45</v>
      </c>
      <c r="S23" s="31"/>
      <c r="T23" s="29"/>
      <c r="U23" s="30"/>
      <c r="V23" s="28"/>
      <c r="W23" s="28"/>
      <c r="X23" s="28"/>
      <c r="Y23" s="33" t="s">
        <v>42</v>
      </c>
      <c r="Z23" s="28"/>
      <c r="AA23" s="28"/>
      <c r="AB23" s="28"/>
      <c r="AC23" s="29"/>
      <c r="AQ23" s="19"/>
      <c r="AU23" s="3"/>
    </row>
    <row r="24" spans="1:17" ht="18" customHeight="1">
      <c r="A24" s="12"/>
      <c r="B24" s="14"/>
      <c r="C24" s="14"/>
      <c r="D24" s="14"/>
      <c r="E24" s="14"/>
      <c r="F24" s="12"/>
      <c r="G24" s="12"/>
      <c r="H24" s="12"/>
      <c r="I24" s="12"/>
      <c r="J24" s="12"/>
      <c r="K24" s="25"/>
      <c r="L24" s="25"/>
      <c r="M24" s="25"/>
      <c r="N24" s="5"/>
      <c r="O24" s="5"/>
      <c r="P24" s="5"/>
      <c r="Q24" s="5"/>
    </row>
    <row r="25" spans="1:17" ht="18" customHeight="1">
      <c r="A25" s="12"/>
      <c r="B25" s="14"/>
      <c r="C25" s="14"/>
      <c r="D25" s="14"/>
      <c r="E25" s="14"/>
      <c r="F25" s="12"/>
      <c r="G25" s="12"/>
      <c r="H25" s="12"/>
      <c r="I25" s="12"/>
      <c r="J25" s="12"/>
      <c r="K25" s="25"/>
      <c r="L25" s="25"/>
      <c r="M25" s="25"/>
      <c r="N25" s="5"/>
      <c r="O25" s="5"/>
      <c r="P25" s="5"/>
      <c r="Q25" s="5"/>
    </row>
    <row r="26" spans="1:17" ht="18" customHeight="1">
      <c r="A26" s="12"/>
      <c r="B26" s="14"/>
      <c r="C26" s="14"/>
      <c r="D26" s="14"/>
      <c r="E26" s="14"/>
      <c r="F26" s="12"/>
      <c r="G26" s="12"/>
      <c r="H26" s="12"/>
      <c r="I26" s="12"/>
      <c r="J26" s="12"/>
      <c r="K26" s="25"/>
      <c r="L26" s="25"/>
      <c r="M26" s="25"/>
      <c r="N26" s="5"/>
      <c r="O26" s="5"/>
      <c r="P26" s="5"/>
      <c r="Q26" s="5"/>
    </row>
    <row r="27" spans="1:9" ht="18" customHeight="1">
      <c r="A27" s="5" t="s">
        <v>53</v>
      </c>
      <c r="F27" s="1"/>
      <c r="G27" s="1"/>
      <c r="H27" s="1"/>
      <c r="I27" s="2"/>
    </row>
    <row r="28" spans="3:47" ht="18" customHeight="1">
      <c r="C28" s="5"/>
      <c r="D28" s="5"/>
      <c r="E28" s="1"/>
      <c r="F28" s="5"/>
      <c r="G28" s="55"/>
      <c r="H28" s="54"/>
      <c r="I28" s="54"/>
      <c r="J28" s="54"/>
      <c r="K28" s="54"/>
      <c r="L28" s="54"/>
      <c r="M28" s="54"/>
      <c r="N28" s="55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T28" s="19"/>
      <c r="AU28" s="3"/>
    </row>
    <row r="29" spans="2:47" ht="18" customHeight="1">
      <c r="B29" s="49"/>
      <c r="C29" s="5"/>
      <c r="D29" s="5"/>
      <c r="E29" s="1"/>
      <c r="F29" s="1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T29" s="19"/>
      <c r="AU29" s="3"/>
    </row>
    <row r="30" spans="2:47" ht="18" customHeight="1">
      <c r="B30" s="52" t="str">
        <f>C15</f>
        <v>ｾﾞﾛｰﾀﾞ錠</v>
      </c>
      <c r="C30" s="52"/>
      <c r="D30" s="52"/>
      <c r="E30" s="52"/>
      <c r="F30" s="52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T30" s="19"/>
      <c r="AU30" s="3"/>
    </row>
    <row r="31" spans="2:47" ht="18" customHeight="1">
      <c r="B31" s="52"/>
      <c r="C31" s="52"/>
      <c r="D31" s="52"/>
      <c r="E31" s="52"/>
      <c r="F31" s="52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T31" s="19"/>
      <c r="AU31" s="3"/>
    </row>
    <row r="32" spans="2:47" ht="18" customHeight="1">
      <c r="B32" s="52" t="s">
        <v>54</v>
      </c>
      <c r="C32" s="52"/>
      <c r="D32" s="52"/>
      <c r="E32" s="52"/>
      <c r="F32" s="52"/>
      <c r="G32" s="54"/>
      <c r="H32" s="54"/>
      <c r="I32" s="54"/>
      <c r="J32" s="54"/>
      <c r="K32" s="54"/>
      <c r="L32" s="54"/>
      <c r="M32" s="54"/>
      <c r="N32" s="53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T32" s="19"/>
      <c r="AU32" s="3"/>
    </row>
    <row r="33" spans="2:47" ht="18" customHeight="1">
      <c r="B33" s="52"/>
      <c r="C33" s="52"/>
      <c r="D33" s="52"/>
      <c r="E33" s="52"/>
      <c r="F33" s="52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T33" s="19"/>
      <c r="AU33" s="3"/>
    </row>
    <row r="34" spans="2:47" ht="18" customHeight="1">
      <c r="B34" s="51" t="s">
        <v>55</v>
      </c>
      <c r="C34" s="52"/>
      <c r="D34" s="52"/>
      <c r="E34" s="52"/>
      <c r="F34" s="52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T34" s="19"/>
      <c r="AU34" s="3"/>
    </row>
    <row r="35" spans="2:47" ht="18" customHeight="1">
      <c r="B35" s="52"/>
      <c r="C35" s="52"/>
      <c r="D35" s="52"/>
      <c r="E35" s="52"/>
      <c r="F35" s="52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T35" s="19"/>
      <c r="AU35" s="3"/>
    </row>
    <row r="36" spans="1:47" ht="18" customHeight="1">
      <c r="A36" s="6"/>
      <c r="B36" s="48"/>
      <c r="C36" s="48"/>
      <c r="D36" s="48"/>
      <c r="E36" s="48"/>
      <c r="F36" s="36"/>
      <c r="G36" s="36"/>
      <c r="H36" s="36"/>
      <c r="I36" s="46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AT36" s="19"/>
      <c r="AU36" s="3"/>
    </row>
  </sheetData>
  <sheetProtection/>
  <mergeCells count="31">
    <mergeCell ref="AE12:AM12"/>
    <mergeCell ref="AJ4:AQ4"/>
    <mergeCell ref="AN5:AQ5"/>
    <mergeCell ref="AN6:AQ6"/>
    <mergeCell ref="AN7:AQ7"/>
    <mergeCell ref="AN8:AQ8"/>
    <mergeCell ref="AK9:AM9"/>
    <mergeCell ref="G28:M29"/>
    <mergeCell ref="N28:T29"/>
    <mergeCell ref="U28:AA29"/>
    <mergeCell ref="AB28:AH29"/>
    <mergeCell ref="AI28:AO29"/>
    <mergeCell ref="J15:L15"/>
    <mergeCell ref="B30:F31"/>
    <mergeCell ref="G30:M31"/>
    <mergeCell ref="N30:T31"/>
    <mergeCell ref="U30:AA31"/>
    <mergeCell ref="AB30:AH31"/>
    <mergeCell ref="AI30:AO31"/>
    <mergeCell ref="B32:F33"/>
    <mergeCell ref="G32:M33"/>
    <mergeCell ref="N32:T33"/>
    <mergeCell ref="U32:AA33"/>
    <mergeCell ref="AB32:AH33"/>
    <mergeCell ref="AI32:AO33"/>
    <mergeCell ref="B34:F35"/>
    <mergeCell ref="G34:M35"/>
    <mergeCell ref="N34:T35"/>
    <mergeCell ref="U34:AA35"/>
    <mergeCell ref="AB34:AH35"/>
    <mergeCell ref="AI34:AO35"/>
  </mergeCells>
  <printOptions/>
  <pageMargins left="0.984251968503937" right="0.3937007874015748" top="0.5905511811023623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25" sqref="B25"/>
    </sheetView>
  </sheetViews>
  <sheetFormatPr defaultColWidth="11.625" defaultRowHeight="24" customHeight="1"/>
  <cols>
    <col min="1" max="1" width="13.50390625" style="11" customWidth="1"/>
    <col min="2" max="2" width="18.375" style="7" customWidth="1"/>
    <col min="3" max="3" width="10.375" style="11" customWidth="1"/>
    <col min="4" max="4" width="10.75390625" style="8" customWidth="1"/>
    <col min="5" max="5" width="68.125" style="6" customWidth="1"/>
    <col min="6" max="16384" width="11.625" style="6" customWidth="1"/>
  </cols>
  <sheetData>
    <row r="1" spans="1:3" ht="20.25" customHeight="1">
      <c r="A1" s="11" t="s">
        <v>28</v>
      </c>
      <c r="B1" s="7" t="s">
        <v>57</v>
      </c>
      <c r="C1" s="10" t="s">
        <v>6</v>
      </c>
    </row>
    <row r="2" spans="1:2" ht="20.25" customHeight="1" thickBot="1">
      <c r="A2" s="11" t="s">
        <v>29</v>
      </c>
      <c r="B2" s="7" t="s">
        <v>58</v>
      </c>
    </row>
    <row r="3" spans="1:4" ht="20.25" customHeight="1" thickBot="1">
      <c r="A3" s="11" t="s">
        <v>1</v>
      </c>
      <c r="B3" s="7" t="s">
        <v>59</v>
      </c>
      <c r="C3" s="10" t="s">
        <v>7</v>
      </c>
      <c r="D3" s="20"/>
    </row>
    <row r="4" spans="1:3" ht="20.25" customHeight="1">
      <c r="A4" s="11" t="s">
        <v>2</v>
      </c>
      <c r="B4" s="8">
        <v>20090</v>
      </c>
      <c r="C4" s="15" t="str">
        <f>IF(D4=""," ",ROUND((D4-D3)/30.4375,1))</f>
        <v> </v>
      </c>
    </row>
    <row r="5" spans="1:3" ht="20.25" customHeight="1">
      <c r="A5" s="11" t="s">
        <v>13</v>
      </c>
      <c r="B5" s="8" t="s">
        <v>34</v>
      </c>
      <c r="C5" s="15" t="str">
        <f>IF(D5=""," ",ROUND((D5-D3)/30.4375,1))</f>
        <v> </v>
      </c>
    </row>
    <row r="6" spans="1:3" ht="20.25" customHeight="1">
      <c r="A6" s="11" t="s">
        <v>15</v>
      </c>
      <c r="B6" s="7" t="s">
        <v>60</v>
      </c>
      <c r="C6" s="15" t="str">
        <f>IF(D6=""," ",ROUND((D6-D3)/30.4375,1))</f>
        <v> </v>
      </c>
    </row>
    <row r="7" spans="1:3" ht="20.25" customHeight="1">
      <c r="A7" s="9" t="s">
        <v>8</v>
      </c>
      <c r="B7" s="7" t="s">
        <v>10</v>
      </c>
      <c r="C7" s="15" t="str">
        <f>IF(D7=""," ",ROUND((D7-D3)/30.4375,1))</f>
        <v> </v>
      </c>
    </row>
    <row r="8" spans="1:5" ht="20.25" customHeight="1">
      <c r="A8" s="11" t="s">
        <v>30</v>
      </c>
      <c r="B8" s="8">
        <v>43922</v>
      </c>
      <c r="C8" s="15" t="str">
        <f>IF(D8=""," ",ROUND((D8-D3)/30.4375,1))</f>
        <v> </v>
      </c>
      <c r="E8" s="35"/>
    </row>
    <row r="9" spans="1:3" ht="20.25" customHeight="1">
      <c r="A9" s="11" t="s">
        <v>31</v>
      </c>
      <c r="B9" s="7">
        <f>ROUNDDOWN((B8-B4)/365.25,1)</f>
        <v>65.2</v>
      </c>
      <c r="C9" s="15" t="str">
        <f>IF(D9=""," ",ROUND((D9-D3)/30.4375,1))</f>
        <v> </v>
      </c>
    </row>
    <row r="10" spans="1:3" ht="20.25" customHeight="1">
      <c r="A10" s="11" t="s">
        <v>3</v>
      </c>
      <c r="B10" s="7">
        <v>170</v>
      </c>
      <c r="C10" s="15" t="str">
        <f>IF(D10=""," ",ROUND((D10-D3)/30.4375,1))</f>
        <v> </v>
      </c>
    </row>
    <row r="11" spans="1:3" ht="20.25" customHeight="1">
      <c r="A11" s="11" t="s">
        <v>4</v>
      </c>
      <c r="B11" s="7">
        <v>60</v>
      </c>
      <c r="C11" s="15" t="str">
        <f>IF(D11=""," ",ROUND((D11-D3)/30.4375,1))</f>
        <v> </v>
      </c>
    </row>
    <row r="12" spans="1:3" ht="20.25" customHeight="1">
      <c r="A12" s="11" t="s">
        <v>5</v>
      </c>
      <c r="B12" s="7">
        <f>ROUND(B10^0.725*B11^0.425*0.007184,2)</f>
        <v>1.69</v>
      </c>
      <c r="C12" s="15" t="str">
        <f>IF(D12=""," ",ROUND((D12-D3)/30.4375,1))</f>
        <v> </v>
      </c>
    </row>
    <row r="13" spans="1:3" ht="20.25" customHeight="1">
      <c r="A13" s="11" t="s">
        <v>32</v>
      </c>
      <c r="B13" s="7">
        <v>1</v>
      </c>
      <c r="C13" s="15" t="str">
        <f>IF(D13=""," ",ROUND((D13-D3)/30.4375,1))</f>
        <v> </v>
      </c>
    </row>
    <row r="14" spans="1:3" ht="20.25" customHeight="1">
      <c r="A14" s="11" t="s">
        <v>33</v>
      </c>
      <c r="B14" s="7">
        <f>IF(B5="男",ROUNDDOWN(194*B13^-1.094*B9^-0.287,1),ROUNDDOWN(194*B13^-1.094*B9^-0.287*0.739,1))</f>
        <v>58.4</v>
      </c>
      <c r="C14" s="15" t="str">
        <f>IF(D14=""," ",ROUND((D14-D3)/30.4375,1))</f>
        <v> </v>
      </c>
    </row>
    <row r="15" ht="20.25" customHeight="1"/>
    <row r="29" ht="24" customHeight="1">
      <c r="A29" s="11" t="s">
        <v>34</v>
      </c>
    </row>
    <row r="30" ht="24" customHeight="1">
      <c r="A30" s="11" t="s">
        <v>35</v>
      </c>
    </row>
    <row r="32" ht="24" customHeight="1">
      <c r="A32" s="11" t="s">
        <v>10</v>
      </c>
    </row>
    <row r="33" ht="24" customHeight="1">
      <c r="A33" s="11" t="s">
        <v>9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2017-03-25T09:21:49Z</cp:lastPrinted>
  <dcterms:created xsi:type="dcterms:W3CDTF">2009-08-12T06:14:26Z</dcterms:created>
  <dcterms:modified xsi:type="dcterms:W3CDTF">2020-04-15T21:34:38Z</dcterms:modified>
  <cp:category/>
  <cp:version/>
  <cp:contentType/>
  <cp:contentStatus/>
</cp:coreProperties>
</file>